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05" windowHeight="8340" firstSheet="1" activeTab="1"/>
  </bookViews>
  <sheets>
    <sheet name="Budynki mieszkalne" sheetId="1" r:id="rId1"/>
    <sheet name="Komunikacja" sheetId="2" r:id="rId2"/>
  </sheets>
  <definedNames>
    <definedName name="_xlnm.Print_Area" localSheetId="1">'Komunikacja'!$A$1:$S$23</definedName>
  </definedNames>
  <calcPr fullCalcOnLoad="1"/>
</workbook>
</file>

<file path=xl/sharedStrings.xml><?xml version="1.0" encoding="utf-8"?>
<sst xmlns="http://schemas.openxmlformats.org/spreadsheetml/2006/main" count="554" uniqueCount="310">
  <si>
    <t>Długosza 2</t>
  </si>
  <si>
    <t>Krótka 1</t>
  </si>
  <si>
    <t>Opatowska 7</t>
  </si>
  <si>
    <t>Opatowska 13</t>
  </si>
  <si>
    <t>Baczyńskiego 9</t>
  </si>
  <si>
    <t>Puławiaków 10</t>
  </si>
  <si>
    <t>Portowa 6</t>
  </si>
  <si>
    <t>Portowa 8</t>
  </si>
  <si>
    <t>Lubelska 27</t>
  </si>
  <si>
    <t>Puławiaków 3</t>
  </si>
  <si>
    <t>Rynek 25/26</t>
  </si>
  <si>
    <t>Rynek 15</t>
  </si>
  <si>
    <t>Rynek 3a</t>
  </si>
  <si>
    <t>Rynek 31a</t>
  </si>
  <si>
    <t xml:space="preserve">Właściciel </t>
  </si>
  <si>
    <t>Marka</t>
  </si>
  <si>
    <t>Model</t>
  </si>
  <si>
    <t>Rok prod.</t>
  </si>
  <si>
    <t>Nr rej.</t>
  </si>
  <si>
    <t>Nr VIN</t>
  </si>
  <si>
    <t>Poj. silnika</t>
  </si>
  <si>
    <t xml:space="preserve">Moc silnika </t>
  </si>
  <si>
    <t>Zabezp. p.kradz.</t>
  </si>
  <si>
    <t>VW</t>
  </si>
  <si>
    <t>Passat</t>
  </si>
  <si>
    <t>TSA 69KT</t>
  </si>
  <si>
    <t>WVWZZZ3CZ7P060906</t>
  </si>
  <si>
    <t>103 kW</t>
  </si>
  <si>
    <t>Rodzaj paliwa</t>
  </si>
  <si>
    <t>Diesel</t>
  </si>
  <si>
    <t>Fabr autoalarm i immobiliser</t>
  </si>
  <si>
    <t>Renault</t>
  </si>
  <si>
    <t>Kangoo</t>
  </si>
  <si>
    <t>TSA 55EY</t>
  </si>
  <si>
    <t>Straż Miejska</t>
  </si>
  <si>
    <t>Rodzaj</t>
  </si>
  <si>
    <t>osobowy</t>
  </si>
  <si>
    <t>ciężarowy</t>
  </si>
  <si>
    <t>VF1KCR7BF33472080</t>
  </si>
  <si>
    <t>Benzyna</t>
  </si>
  <si>
    <t>Fabr. Immobiliser</t>
  </si>
  <si>
    <t>Peugeot</t>
  </si>
  <si>
    <t>Partner</t>
  </si>
  <si>
    <t>TSA 81AC</t>
  </si>
  <si>
    <t>VF30JKFWB95071556</t>
  </si>
  <si>
    <t>G nr 2</t>
  </si>
  <si>
    <t>FS - Lublin</t>
  </si>
  <si>
    <t>TSA J695</t>
  </si>
  <si>
    <t>SUL332212W0031322</t>
  </si>
  <si>
    <t>Garażowany</t>
  </si>
  <si>
    <t>3322/11</t>
  </si>
  <si>
    <t xml:space="preserve">                         </t>
  </si>
  <si>
    <t>29.06.2012</t>
  </si>
  <si>
    <t>MOSIR</t>
  </si>
  <si>
    <t>ciągnik rolniczy</t>
  </si>
  <si>
    <t>New Holland</t>
  </si>
  <si>
    <t>T3010</t>
  </si>
  <si>
    <t>TSA 25WW</t>
  </si>
  <si>
    <t>HSMU23541</t>
  </si>
  <si>
    <t>przyczepa lekka (do przewozu kajaków)</t>
  </si>
  <si>
    <t>BWW</t>
  </si>
  <si>
    <t>7K1</t>
  </si>
  <si>
    <t>TSA 18VE</t>
  </si>
  <si>
    <t>SU9700X75BKBW1178</t>
  </si>
  <si>
    <t>Zakres ubezpieczenia</t>
  </si>
  <si>
    <t>OC/AC/NNW/ASS</t>
  </si>
  <si>
    <t>przyczepa ciężarowa do przewozu łodzi</t>
  </si>
  <si>
    <t>TSA 20VE</t>
  </si>
  <si>
    <t>SZ9000N20BNBW1226</t>
  </si>
  <si>
    <t>Tramp-Trail</t>
  </si>
  <si>
    <t>1300JH</t>
  </si>
  <si>
    <t>TSA 19VE</t>
  </si>
  <si>
    <t>SUB10JH00BD005307</t>
  </si>
  <si>
    <t>SCK</t>
  </si>
  <si>
    <t xml:space="preserve">IVECO </t>
  </si>
  <si>
    <t>TSA AU37</t>
  </si>
  <si>
    <t>ZCFC357200D177317</t>
  </si>
  <si>
    <r>
      <t>2798 cm</t>
    </r>
    <r>
      <rPr>
        <vertAlign val="superscript"/>
        <sz val="9"/>
        <rFont val="Arial CE"/>
        <family val="2"/>
      </rPr>
      <t>2</t>
    </r>
  </si>
  <si>
    <t>Liczba miejsc</t>
  </si>
  <si>
    <t>PR2</t>
  </si>
  <si>
    <t>TSA 16PV</t>
  </si>
  <si>
    <t>SU91001PW09ZB1006</t>
  </si>
  <si>
    <t>OC/AC/NNW/ASS/ZK</t>
  </si>
  <si>
    <t>Fiat Ducato</t>
  </si>
  <si>
    <t>TSA EE16</t>
  </si>
  <si>
    <r>
      <t>2287 cm</t>
    </r>
    <r>
      <rPr>
        <vertAlign val="superscript"/>
        <sz val="9"/>
        <rFont val="Arial CE"/>
        <family val="2"/>
      </rPr>
      <t>2</t>
    </r>
  </si>
  <si>
    <t>88 kW</t>
  </si>
  <si>
    <t>ZFA25000001655392</t>
  </si>
  <si>
    <t xml:space="preserve">przyczepa lekka  </t>
  </si>
  <si>
    <t>TSA 14PT</t>
  </si>
  <si>
    <t>Ładowność (w kg)</t>
  </si>
  <si>
    <t>THULE</t>
  </si>
  <si>
    <t>T4</t>
  </si>
  <si>
    <t>Adres</t>
  </si>
  <si>
    <t>Wartość odtworz.  części użytkowej</t>
  </si>
  <si>
    <t>Wartość odtworz. razem</t>
  </si>
  <si>
    <t>3 + 4</t>
  </si>
  <si>
    <t>3 * 1.500 zł</t>
  </si>
  <si>
    <t>4 * 1.500 zł</t>
  </si>
  <si>
    <t>6 + 7</t>
  </si>
  <si>
    <t>Katedralna 5  OPS</t>
  </si>
  <si>
    <t>Koseły 3</t>
  </si>
  <si>
    <t>Krukowska 11</t>
  </si>
  <si>
    <t>Krukowska 13</t>
  </si>
  <si>
    <t>Krukowska 19</t>
  </si>
  <si>
    <t>Krukowska 27</t>
  </si>
  <si>
    <t>Krukowska 3</t>
  </si>
  <si>
    <t>Krukowska 5</t>
  </si>
  <si>
    <t>Krukowska 9</t>
  </si>
  <si>
    <t>Lubelska 29A nowy</t>
  </si>
  <si>
    <t>Lwowska 5</t>
  </si>
  <si>
    <t xml:space="preserve">Opatowska 1 UM </t>
  </si>
  <si>
    <t>Opatowska 15  STR. M</t>
  </si>
  <si>
    <t>Podwale D 11</t>
  </si>
  <si>
    <t>Poniatowskiego 4</t>
  </si>
  <si>
    <t>Rynek 2  UM</t>
  </si>
  <si>
    <t>Rynek 20  UM</t>
  </si>
  <si>
    <t>Rynek 28a UM</t>
  </si>
  <si>
    <t>Słowackiego 15 OPS</t>
  </si>
  <si>
    <t>Sokolnickiego 1</t>
  </si>
  <si>
    <t>Struga 2</t>
  </si>
  <si>
    <t>WYKAZ BUDYNKÓW MIESZKALNYCH I MIESZKALNO-USŁUGOWYCH GMINY S-RZ</t>
  </si>
  <si>
    <r>
      <t>WG WARTOŚCI ODTWORZENIOWYCH (1.500 ZŁ ZA 1 M</t>
    </r>
    <r>
      <rPr>
        <b/>
        <vertAlign val="superscript"/>
        <sz val="11"/>
        <rFont val="Arial CE"/>
        <family val="0"/>
      </rPr>
      <t>2</t>
    </r>
    <r>
      <rPr>
        <b/>
        <sz val="11"/>
        <rFont val="Arial CE"/>
        <family val="0"/>
      </rPr>
      <t>)</t>
    </r>
  </si>
  <si>
    <r>
      <t>Pow. lokali mieszk. Gminy w m</t>
    </r>
    <r>
      <rPr>
        <b/>
        <vertAlign val="superscript"/>
        <sz val="10"/>
        <rFont val="Arial CE"/>
        <family val="0"/>
      </rPr>
      <t>2</t>
    </r>
  </si>
  <si>
    <r>
      <t>Pow. lokali uzytk. Gminy w m</t>
    </r>
    <r>
      <rPr>
        <b/>
        <vertAlign val="superscript"/>
        <sz val="10"/>
        <rFont val="Arial CE"/>
        <family val="0"/>
      </rPr>
      <t>2</t>
    </r>
  </si>
  <si>
    <r>
      <t>Pow. lokali Gminy razem w m</t>
    </r>
    <r>
      <rPr>
        <b/>
        <vertAlign val="superscript"/>
        <sz val="10"/>
        <rFont val="Arial CE"/>
        <family val="0"/>
      </rPr>
      <t>2</t>
    </r>
    <r>
      <rPr>
        <b/>
        <sz val="10"/>
        <rFont val="Arial CE"/>
        <family val="0"/>
      </rPr>
      <t xml:space="preserve"> </t>
    </r>
  </si>
  <si>
    <t xml:space="preserve">Wartość odtworz. części mieszk. </t>
  </si>
  <si>
    <t>L.p.</t>
  </si>
  <si>
    <t>murowany    konstrukcja betonowa</t>
  </si>
  <si>
    <t>murowany (strop i dach drewniany)</t>
  </si>
  <si>
    <t>murowany    konstrukcja drewniana</t>
  </si>
  <si>
    <t>drewniany (strop i dach drewniany)</t>
  </si>
  <si>
    <t>drewniany    konstrukcja drewniana</t>
  </si>
  <si>
    <t>murowany - (stropy i dach drewniane)</t>
  </si>
  <si>
    <t>drewniany</t>
  </si>
  <si>
    <t>murowany</t>
  </si>
  <si>
    <t>Konstrukcja</t>
  </si>
  <si>
    <t>Lubelska 29</t>
  </si>
  <si>
    <t>Mickiewicza 11</t>
  </si>
  <si>
    <t>Opatowska 6</t>
  </si>
  <si>
    <t>Opatowska 5</t>
  </si>
  <si>
    <t>Portowa 26</t>
  </si>
  <si>
    <t>Słowackiego 16</t>
  </si>
  <si>
    <t>Rynek 8</t>
  </si>
  <si>
    <t>Zamkowa 10</t>
  </si>
  <si>
    <t>Zamkowa 8</t>
  </si>
  <si>
    <t>Zamkowa 6</t>
  </si>
  <si>
    <t>Żółkiewskiego 3c</t>
  </si>
  <si>
    <t>Użytkownik</t>
  </si>
  <si>
    <t>UM</t>
  </si>
  <si>
    <t>OPS</t>
  </si>
  <si>
    <t>Okres ubezp.</t>
  </si>
  <si>
    <t>Razem:</t>
  </si>
  <si>
    <r>
      <t>1968 cm</t>
    </r>
    <r>
      <rPr>
        <vertAlign val="superscript"/>
        <sz val="9"/>
        <rFont val="Arial CE"/>
        <family val="2"/>
      </rPr>
      <t>2</t>
    </r>
  </si>
  <si>
    <r>
      <t>1461 cm</t>
    </r>
    <r>
      <rPr>
        <vertAlign val="superscript"/>
        <sz val="9"/>
        <rFont val="Arial CE"/>
        <family val="2"/>
      </rPr>
      <t>2</t>
    </r>
  </si>
  <si>
    <r>
      <t>1360 cm</t>
    </r>
    <r>
      <rPr>
        <vertAlign val="superscript"/>
        <sz val="9"/>
        <rFont val="Arial CE"/>
        <family val="2"/>
      </rPr>
      <t>2</t>
    </r>
  </si>
  <si>
    <r>
      <t>2417 cm</t>
    </r>
    <r>
      <rPr>
        <vertAlign val="superscript"/>
        <sz val="9"/>
        <rFont val="Arial CE"/>
        <family val="2"/>
      </rPr>
      <t>2</t>
    </r>
  </si>
  <si>
    <t>Kościuszki 1</t>
  </si>
  <si>
    <t>Mickiewicza 19</t>
  </si>
  <si>
    <t>Portowa 18</t>
  </si>
  <si>
    <t>Portowa 20</t>
  </si>
  <si>
    <t>Portowa 22</t>
  </si>
  <si>
    <t>Portowa 13</t>
  </si>
  <si>
    <t>Rynek 9</t>
  </si>
  <si>
    <t>Rynek 13/14</t>
  </si>
  <si>
    <t>Rynek 24</t>
  </si>
  <si>
    <t>Rynek 29</t>
  </si>
  <si>
    <t>Mickiewicza 25</t>
  </si>
  <si>
    <t>Opatowska 11</t>
  </si>
  <si>
    <t>Portowa 16</t>
  </si>
  <si>
    <t>Opatowska 17</t>
  </si>
  <si>
    <t>Słowackiego 4</t>
  </si>
  <si>
    <t>Słowackiego 20</t>
  </si>
  <si>
    <t>Słowackiego 5</t>
  </si>
  <si>
    <t>Mickiewicza 27</t>
  </si>
  <si>
    <t>Zamkowa 2</t>
  </si>
  <si>
    <t>Zamkowa 4</t>
  </si>
  <si>
    <t>Koseły 1</t>
  </si>
  <si>
    <t>Koseły 4</t>
  </si>
  <si>
    <t>Koseły 2</t>
  </si>
  <si>
    <t>Koseły 10</t>
  </si>
  <si>
    <t>Mickiewicza 35</t>
  </si>
  <si>
    <t>Mickiewicza 31</t>
  </si>
  <si>
    <t>Ogrodowa 4</t>
  </si>
  <si>
    <t>Ogrodowa 6</t>
  </si>
  <si>
    <t>Słowackiego 22</t>
  </si>
  <si>
    <t>Słowackiego 28</t>
  </si>
  <si>
    <t>Mickiewicza 21</t>
  </si>
  <si>
    <t>Słowackiego 13</t>
  </si>
  <si>
    <t>Mickiewicza 17</t>
  </si>
  <si>
    <t>Czachowskiego 14</t>
  </si>
  <si>
    <t>Podole 1</t>
  </si>
  <si>
    <t>Podole 7</t>
  </si>
  <si>
    <t>Czachowskiego 9</t>
  </si>
  <si>
    <t>Sokolnickiego 8</t>
  </si>
  <si>
    <t>T. Króla 6</t>
  </si>
  <si>
    <t>Krakowska 12</t>
  </si>
  <si>
    <t>T. Króla 8</t>
  </si>
  <si>
    <t>Krakowska 10</t>
  </si>
  <si>
    <t>Rynek 21</t>
  </si>
  <si>
    <t>Mickiewicza 1</t>
  </si>
  <si>
    <t>Sokolnickiego 4</t>
  </si>
  <si>
    <t>Mariacka 8</t>
  </si>
  <si>
    <t>Mickiewicza 3</t>
  </si>
  <si>
    <t>Sokolnickiego 10</t>
  </si>
  <si>
    <t>Katedralna 7</t>
  </si>
  <si>
    <t>Staromiejska 1</t>
  </si>
  <si>
    <t>Rynek 11</t>
  </si>
  <si>
    <t>Rynek 4</t>
  </si>
  <si>
    <t>Rynek 18</t>
  </si>
  <si>
    <t>Browarna 2</t>
  </si>
  <si>
    <t>Rynek 3</t>
  </si>
  <si>
    <t>Rynek 30</t>
  </si>
  <si>
    <t>Rynek 7</t>
  </si>
  <si>
    <t>Sokolnickiego 6</t>
  </si>
  <si>
    <t>Rynek 31b</t>
  </si>
  <si>
    <t>Rynek 22</t>
  </si>
  <si>
    <t>Opatowska 4</t>
  </si>
  <si>
    <t>Długosza 4</t>
  </si>
  <si>
    <t>Rynek 23</t>
  </si>
  <si>
    <t>Opatowska 2a</t>
  </si>
  <si>
    <t>Żydowska 8</t>
  </si>
  <si>
    <t>Rynek 6</t>
  </si>
  <si>
    <t>Rynek 28</t>
  </si>
  <si>
    <t>THULE Trailers</t>
  </si>
  <si>
    <t>TSA 26PN</t>
  </si>
  <si>
    <t>przyczepa</t>
  </si>
  <si>
    <t>THULE 1</t>
  </si>
  <si>
    <t>TSA 13VE</t>
  </si>
  <si>
    <t>WIOLA</t>
  </si>
  <si>
    <t>W600</t>
  </si>
  <si>
    <t>TSA 69PY</t>
  </si>
  <si>
    <t>TSA 70PY</t>
  </si>
  <si>
    <t>Gmina S-rz</t>
  </si>
  <si>
    <t>L.p</t>
  </si>
  <si>
    <t xml:space="preserve">35MJL3H2 długi wysoki </t>
  </si>
  <si>
    <t>Data 1. rejestracji</t>
  </si>
  <si>
    <t>21.12.2009</t>
  </si>
  <si>
    <t>03.04.2007</t>
  </si>
  <si>
    <t>48 kW</t>
  </si>
  <si>
    <t>12.04.2005</t>
  </si>
  <si>
    <t>26.05.2011</t>
  </si>
  <si>
    <t>SUC075D0FB0015591</t>
  </si>
  <si>
    <t>-</t>
  </si>
  <si>
    <t>SUC075A0FB0015589</t>
  </si>
  <si>
    <t>OC/NNW/ASS</t>
  </si>
  <si>
    <t xml:space="preserve">ZBYCH-RYKI </t>
  </si>
  <si>
    <t>05.03.2010</t>
  </si>
  <si>
    <t>przyczepa ciężarowa rolnicza</t>
  </si>
  <si>
    <t>29.06.1998</t>
  </si>
  <si>
    <t>diesel</t>
  </si>
  <si>
    <t>13.06.2007</t>
  </si>
  <si>
    <t>UH2000C127P175992</t>
  </si>
  <si>
    <t>przyczepa lekka</t>
  </si>
  <si>
    <t>T1</t>
  </si>
  <si>
    <t>03.08.2011</t>
  </si>
  <si>
    <t>UH2000C17BP363612</t>
  </si>
  <si>
    <t>TSA 15VE</t>
  </si>
  <si>
    <t>UH2000C19BP363613</t>
  </si>
  <si>
    <t>Transporter</t>
  </si>
  <si>
    <t>TSA LC99</t>
  </si>
  <si>
    <t>10.07.2012</t>
  </si>
  <si>
    <t>WV1ZZZ7HZ6H076332</t>
  </si>
  <si>
    <r>
      <t>1896 cm</t>
    </r>
    <r>
      <rPr>
        <vertAlign val="superscript"/>
        <sz val="9"/>
        <rFont val="Arial CE"/>
        <family val="0"/>
      </rPr>
      <t>2</t>
    </r>
  </si>
  <si>
    <t>77 KW</t>
  </si>
  <si>
    <t>10.07.2013</t>
  </si>
  <si>
    <t>05.01.2014</t>
  </si>
  <si>
    <t>14.01.2014</t>
  </si>
  <si>
    <t>02.04.2013</t>
  </si>
  <si>
    <t>11.04.2013</t>
  </si>
  <si>
    <t>25.05.2013</t>
  </si>
  <si>
    <t>01.06.2013</t>
  </si>
  <si>
    <t>16.07.2013</t>
  </si>
  <si>
    <t>24.07.2013</t>
  </si>
  <si>
    <t>02.08.2013</t>
  </si>
  <si>
    <t>25.08.2013</t>
  </si>
  <si>
    <t>15.10.2013</t>
  </si>
  <si>
    <t>30.12.2013</t>
  </si>
  <si>
    <t>DAILY 35C11</t>
  </si>
  <si>
    <t>03.05.2002</t>
  </si>
  <si>
    <t>78 kW</t>
  </si>
  <si>
    <t>23.08.2011</t>
  </si>
  <si>
    <t>09.08.2011</t>
  </si>
  <si>
    <t>15.09.2009</t>
  </si>
  <si>
    <r>
      <t>1642 cm</t>
    </r>
    <r>
      <rPr>
        <vertAlign val="superscript"/>
        <sz val="9"/>
        <rFont val="Arial CE"/>
        <family val="2"/>
      </rPr>
      <t>2</t>
    </r>
  </si>
  <si>
    <t>24.12.2003</t>
  </si>
  <si>
    <t>UH2000E549P277071</t>
  </si>
  <si>
    <t>15.01.2009</t>
  </si>
  <si>
    <t>25,90 kW</t>
  </si>
  <si>
    <t>55 kW</t>
  </si>
  <si>
    <t>Muzeum</t>
  </si>
  <si>
    <t>Chevrolet</t>
  </si>
  <si>
    <t>Lacetti Kombi</t>
  </si>
  <si>
    <t>TSA 90EF</t>
  </si>
  <si>
    <t>KL1NF35615K065333</t>
  </si>
  <si>
    <t>28.12.2004</t>
  </si>
  <si>
    <t>Immobiliser, autoalarm</t>
  </si>
  <si>
    <t>28.12.2013</t>
  </si>
  <si>
    <t xml:space="preserve">Mercedes </t>
  </si>
  <si>
    <t>Sprinter 211 CDI</t>
  </si>
  <si>
    <t>TSA 93KF</t>
  </si>
  <si>
    <t>WDB9026621R352586</t>
  </si>
  <si>
    <r>
      <t>1598 cm</t>
    </r>
    <r>
      <rPr>
        <vertAlign val="superscript"/>
        <sz val="9"/>
        <rFont val="Arial CE"/>
        <family val="0"/>
      </rPr>
      <t>2</t>
    </r>
  </si>
  <si>
    <r>
      <t>2148 cm</t>
    </r>
    <r>
      <rPr>
        <vertAlign val="superscript"/>
        <sz val="9"/>
        <rFont val="Arial CE"/>
        <family val="0"/>
      </rPr>
      <t>2</t>
    </r>
  </si>
  <si>
    <t>80 kW</t>
  </si>
  <si>
    <t>Immobliser</t>
  </si>
  <si>
    <t>04.01.2014</t>
  </si>
  <si>
    <t>Załącznik Nr 7 - Wykaz pojazdów Gminy Sandomierz</t>
  </si>
  <si>
    <t>Suma ubezp. AC</t>
  </si>
  <si>
    <t>nie dotyczy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</si>
</sst>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13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vertAlign val="superscript"/>
      <sz val="11"/>
      <name val="Arial CE"/>
      <family val="0"/>
    </font>
    <font>
      <b/>
      <vertAlign val="superscript"/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0" fillId="0" borderId="4" xfId="0" applyNumberFormat="1" applyBorder="1" applyAlignment="1">
      <alignment/>
    </xf>
    <xf numFmtId="4" fontId="1" fillId="0" borderId="5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/>
    </xf>
    <xf numFmtId="17" fontId="11" fillId="0" borderId="1" xfId="0" applyNumberFormat="1" applyFont="1" applyBorder="1" applyAlignment="1" quotePrefix="1">
      <alignment/>
    </xf>
    <xf numFmtId="0" fontId="1" fillId="0" borderId="6" xfId="0" applyFont="1" applyBorder="1" applyAlignment="1">
      <alignment horizontal="right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/>
    </xf>
    <xf numFmtId="4" fontId="1" fillId="0" borderId="6" xfId="0" applyNumberFormat="1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10" fillId="0" borderId="0" xfId="0" applyFont="1" applyAlignment="1">
      <alignment wrapText="1"/>
    </xf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17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4" fontId="11" fillId="0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12">
      <selection activeCell="A1" sqref="A1:I120"/>
    </sheetView>
  </sheetViews>
  <sheetFormatPr defaultColWidth="9.00390625" defaultRowHeight="12.75"/>
  <cols>
    <col min="1" max="1" width="4.375" style="0" customWidth="1"/>
    <col min="2" max="2" width="17.75390625" style="0" customWidth="1"/>
    <col min="3" max="3" width="9.625" style="0" customWidth="1"/>
    <col min="4" max="4" width="8.125" style="0" customWidth="1"/>
    <col min="5" max="5" width="9.625" style="0" customWidth="1"/>
    <col min="6" max="6" width="12.75390625" style="0" customWidth="1"/>
    <col min="7" max="7" width="11.625" style="0" customWidth="1"/>
    <col min="8" max="8" width="12.875" style="0" customWidth="1"/>
  </cols>
  <sheetData>
    <row r="1" spans="1:8" ht="16.5">
      <c r="A1" s="16" t="s">
        <v>121</v>
      </c>
      <c r="C1" s="1"/>
      <c r="D1" s="1"/>
      <c r="E1" s="1"/>
      <c r="F1" s="1"/>
      <c r="G1" s="1"/>
      <c r="H1" s="1"/>
    </row>
    <row r="2" spans="1:8" ht="17.25">
      <c r="A2" s="14" t="s">
        <v>122</v>
      </c>
      <c r="C2" s="1"/>
      <c r="D2" s="1"/>
      <c r="E2" s="1"/>
      <c r="F2" s="1"/>
      <c r="G2" s="1"/>
      <c r="H2" s="1"/>
    </row>
    <row r="3" spans="1:8" ht="15.75" thickBot="1">
      <c r="A3" s="14"/>
      <c r="C3" s="1"/>
      <c r="D3" s="1"/>
      <c r="E3" s="1"/>
      <c r="F3" s="1"/>
      <c r="G3" s="1"/>
      <c r="H3" s="1"/>
    </row>
    <row r="4" spans="1:9" ht="65.25">
      <c r="A4" s="26" t="s">
        <v>127</v>
      </c>
      <c r="B4" s="27" t="s">
        <v>93</v>
      </c>
      <c r="C4" s="28" t="s">
        <v>123</v>
      </c>
      <c r="D4" s="28" t="s">
        <v>124</v>
      </c>
      <c r="E4" s="28" t="s">
        <v>125</v>
      </c>
      <c r="F4" s="28" t="s">
        <v>126</v>
      </c>
      <c r="G4" s="28" t="s">
        <v>94</v>
      </c>
      <c r="H4" s="28" t="s">
        <v>95</v>
      </c>
      <c r="I4" s="29" t="s">
        <v>136</v>
      </c>
    </row>
    <row r="5" spans="1:9" ht="12.75">
      <c r="A5" s="48">
        <v>1</v>
      </c>
      <c r="B5" s="50">
        <v>2</v>
      </c>
      <c r="C5" s="50">
        <v>3</v>
      </c>
      <c r="D5" s="50">
        <v>4</v>
      </c>
      <c r="E5" s="23">
        <v>5</v>
      </c>
      <c r="F5" s="23">
        <v>6</v>
      </c>
      <c r="G5" s="23">
        <v>7</v>
      </c>
      <c r="H5" s="23">
        <v>8</v>
      </c>
      <c r="I5" s="30">
        <v>9</v>
      </c>
    </row>
    <row r="6" spans="1:9" ht="12.75">
      <c r="A6" s="49"/>
      <c r="B6" s="51"/>
      <c r="C6" s="51"/>
      <c r="D6" s="51"/>
      <c r="E6" s="23" t="s">
        <v>96</v>
      </c>
      <c r="F6" s="23" t="s">
        <v>97</v>
      </c>
      <c r="G6" s="23" t="s">
        <v>98</v>
      </c>
      <c r="H6" s="23" t="s">
        <v>99</v>
      </c>
      <c r="I6" s="31"/>
    </row>
    <row r="7" spans="1:9" ht="12.75">
      <c r="A7" s="8">
        <v>1</v>
      </c>
      <c r="B7" s="5" t="s">
        <v>4</v>
      </c>
      <c r="C7" s="7">
        <v>1152</v>
      </c>
      <c r="D7" s="7">
        <v>0</v>
      </c>
      <c r="E7" s="7">
        <f>C7+D7</f>
        <v>1152</v>
      </c>
      <c r="F7" s="7">
        <f>C7*1500</f>
        <v>1728000</v>
      </c>
      <c r="G7" s="7">
        <f>D7*1500</f>
        <v>0</v>
      </c>
      <c r="H7" s="7">
        <f>F7+G7</f>
        <v>1728000</v>
      </c>
      <c r="I7" s="32" t="s">
        <v>128</v>
      </c>
    </row>
    <row r="8" spans="1:9" ht="12.75">
      <c r="A8" s="8">
        <v>2</v>
      </c>
      <c r="B8" s="5" t="s">
        <v>210</v>
      </c>
      <c r="C8" s="7">
        <v>124</v>
      </c>
      <c r="D8" s="7">
        <v>19</v>
      </c>
      <c r="E8" s="7">
        <f aca="true" t="shared" si="0" ref="E8:E69">C8+D8</f>
        <v>143</v>
      </c>
      <c r="F8" s="7">
        <f aca="true" t="shared" si="1" ref="F8:F69">C8*1500</f>
        <v>186000</v>
      </c>
      <c r="G8" s="7">
        <f aca="true" t="shared" si="2" ref="G8:G69">D8*1500</f>
        <v>28500</v>
      </c>
      <c r="H8" s="7">
        <f aca="true" t="shared" si="3" ref="H8:H69">F8+G8</f>
        <v>214500</v>
      </c>
      <c r="I8" s="32" t="s">
        <v>129</v>
      </c>
    </row>
    <row r="9" spans="1:9" ht="12.75">
      <c r="A9" s="8">
        <v>3</v>
      </c>
      <c r="B9" s="5" t="s">
        <v>190</v>
      </c>
      <c r="C9" s="7">
        <v>428.8</v>
      </c>
      <c r="D9" s="7">
        <v>0</v>
      </c>
      <c r="E9" s="7">
        <f t="shared" si="0"/>
        <v>428.8</v>
      </c>
      <c r="F9" s="7">
        <f t="shared" si="1"/>
        <v>643200</v>
      </c>
      <c r="G9" s="7">
        <f t="shared" si="2"/>
        <v>0</v>
      </c>
      <c r="H9" s="7">
        <f t="shared" si="3"/>
        <v>643200</v>
      </c>
      <c r="I9" s="33" t="s">
        <v>128</v>
      </c>
    </row>
    <row r="10" spans="1:9" ht="12.75">
      <c r="A10" s="8">
        <v>4</v>
      </c>
      <c r="B10" s="5" t="s">
        <v>193</v>
      </c>
      <c r="C10" s="7">
        <v>277.5</v>
      </c>
      <c r="D10" s="7">
        <v>0</v>
      </c>
      <c r="E10" s="7">
        <f t="shared" si="0"/>
        <v>277.5</v>
      </c>
      <c r="F10" s="7">
        <f t="shared" si="1"/>
        <v>416250</v>
      </c>
      <c r="G10" s="7">
        <f t="shared" si="2"/>
        <v>0</v>
      </c>
      <c r="H10" s="7">
        <f t="shared" si="3"/>
        <v>416250</v>
      </c>
      <c r="I10" s="33" t="s">
        <v>128</v>
      </c>
    </row>
    <row r="11" spans="1:9" ht="12.75">
      <c r="A11" s="8">
        <v>5</v>
      </c>
      <c r="B11" s="5" t="s">
        <v>0</v>
      </c>
      <c r="C11" s="7">
        <v>267.7</v>
      </c>
      <c r="D11" s="7">
        <v>0</v>
      </c>
      <c r="E11" s="7">
        <f t="shared" si="0"/>
        <v>267.7</v>
      </c>
      <c r="F11" s="7">
        <f t="shared" si="1"/>
        <v>401550</v>
      </c>
      <c r="G11" s="7">
        <f t="shared" si="2"/>
        <v>0</v>
      </c>
      <c r="H11" s="7">
        <f t="shared" si="3"/>
        <v>401550</v>
      </c>
      <c r="I11" s="32" t="s">
        <v>130</v>
      </c>
    </row>
    <row r="12" spans="1:9" ht="12" customHeight="1">
      <c r="A12" s="8">
        <v>6</v>
      </c>
      <c r="B12" s="5" t="s">
        <v>218</v>
      </c>
      <c r="C12" s="7">
        <v>236.05</v>
      </c>
      <c r="D12" s="7">
        <v>0</v>
      </c>
      <c r="E12" s="7">
        <f t="shared" si="0"/>
        <v>236.05</v>
      </c>
      <c r="F12" s="7">
        <f t="shared" si="1"/>
        <v>354075</v>
      </c>
      <c r="G12" s="7">
        <f t="shared" si="2"/>
        <v>0</v>
      </c>
      <c r="H12" s="7">
        <f t="shared" si="3"/>
        <v>354075</v>
      </c>
      <c r="I12" s="32" t="s">
        <v>130</v>
      </c>
    </row>
    <row r="13" spans="1:9" s="4" customFormat="1" ht="12.75">
      <c r="A13" s="8">
        <v>7</v>
      </c>
      <c r="B13" s="15" t="s">
        <v>100</v>
      </c>
      <c r="C13" s="13">
        <v>219.2</v>
      </c>
      <c r="D13" s="13">
        <v>0</v>
      </c>
      <c r="E13" s="7">
        <f t="shared" si="0"/>
        <v>219.2</v>
      </c>
      <c r="F13" s="7">
        <f t="shared" si="1"/>
        <v>328800</v>
      </c>
      <c r="G13" s="7">
        <f t="shared" si="2"/>
        <v>0</v>
      </c>
      <c r="H13" s="7">
        <f t="shared" si="3"/>
        <v>328800</v>
      </c>
      <c r="I13" s="32" t="s">
        <v>130</v>
      </c>
    </row>
    <row r="14" spans="1:9" ht="12.75">
      <c r="A14" s="8">
        <v>8</v>
      </c>
      <c r="B14" s="5" t="s">
        <v>205</v>
      </c>
      <c r="C14" s="7">
        <v>294.45</v>
      </c>
      <c r="D14" s="7">
        <v>37.55</v>
      </c>
      <c r="E14" s="7">
        <f t="shared" si="0"/>
        <v>332</v>
      </c>
      <c r="F14" s="7">
        <f t="shared" si="1"/>
        <v>441675</v>
      </c>
      <c r="G14" s="7">
        <f t="shared" si="2"/>
        <v>56324.99999999999</v>
      </c>
      <c r="H14" s="7">
        <f t="shared" si="3"/>
        <v>498000</v>
      </c>
      <c r="I14" s="32" t="s">
        <v>130</v>
      </c>
    </row>
    <row r="15" spans="1:9" ht="12.75">
      <c r="A15" s="8">
        <v>9</v>
      </c>
      <c r="B15" s="5" t="s">
        <v>177</v>
      </c>
      <c r="C15" s="7">
        <v>133</v>
      </c>
      <c r="D15" s="7">
        <v>8</v>
      </c>
      <c r="E15" s="7">
        <f t="shared" si="0"/>
        <v>141</v>
      </c>
      <c r="F15" s="7">
        <f t="shared" si="1"/>
        <v>199500</v>
      </c>
      <c r="G15" s="7">
        <f t="shared" si="2"/>
        <v>12000</v>
      </c>
      <c r="H15" s="7">
        <f t="shared" si="3"/>
        <v>211500</v>
      </c>
      <c r="I15" s="33" t="s">
        <v>128</v>
      </c>
    </row>
    <row r="16" spans="1:9" ht="12.75">
      <c r="A16" s="8">
        <v>10</v>
      </c>
      <c r="B16" s="5" t="s">
        <v>180</v>
      </c>
      <c r="C16" s="7">
        <v>141.39</v>
      </c>
      <c r="D16" s="7">
        <v>0</v>
      </c>
      <c r="E16" s="7">
        <f t="shared" si="0"/>
        <v>141.39</v>
      </c>
      <c r="F16" s="7">
        <f t="shared" si="1"/>
        <v>212084.99999999997</v>
      </c>
      <c r="G16" s="7">
        <f t="shared" si="2"/>
        <v>0</v>
      </c>
      <c r="H16" s="7">
        <f t="shared" si="3"/>
        <v>212084.99999999997</v>
      </c>
      <c r="I16" s="33" t="s">
        <v>128</v>
      </c>
    </row>
    <row r="17" spans="1:9" ht="12.75">
      <c r="A17" s="8">
        <v>11</v>
      </c>
      <c r="B17" s="5" t="s">
        <v>179</v>
      </c>
      <c r="C17" s="7">
        <v>208</v>
      </c>
      <c r="D17" s="7">
        <v>33</v>
      </c>
      <c r="E17" s="7">
        <f t="shared" si="0"/>
        <v>241</v>
      </c>
      <c r="F17" s="7">
        <f t="shared" si="1"/>
        <v>312000</v>
      </c>
      <c r="G17" s="7">
        <f t="shared" si="2"/>
        <v>49500</v>
      </c>
      <c r="H17" s="7">
        <f t="shared" si="3"/>
        <v>361500</v>
      </c>
      <c r="I17" s="33" t="s">
        <v>128</v>
      </c>
    </row>
    <row r="18" spans="1:9" ht="12.75">
      <c r="A18" s="8">
        <v>12</v>
      </c>
      <c r="B18" s="5" t="s">
        <v>101</v>
      </c>
      <c r="C18" s="7">
        <v>317</v>
      </c>
      <c r="D18" s="7">
        <v>175.66</v>
      </c>
      <c r="E18" s="7">
        <f t="shared" si="0"/>
        <v>492.65999999999997</v>
      </c>
      <c r="F18" s="7">
        <f t="shared" si="1"/>
        <v>475500</v>
      </c>
      <c r="G18" s="7">
        <f t="shared" si="2"/>
        <v>263490</v>
      </c>
      <c r="H18" s="7">
        <f t="shared" si="3"/>
        <v>738990</v>
      </c>
      <c r="I18" s="33" t="s">
        <v>128</v>
      </c>
    </row>
    <row r="19" spans="1:9" ht="12.75">
      <c r="A19" s="8">
        <v>13</v>
      </c>
      <c r="B19" s="5" t="s">
        <v>178</v>
      </c>
      <c r="C19" s="7">
        <v>72</v>
      </c>
      <c r="D19" s="7">
        <v>0</v>
      </c>
      <c r="E19" s="7">
        <f t="shared" si="0"/>
        <v>72</v>
      </c>
      <c r="F19" s="7">
        <f t="shared" si="1"/>
        <v>108000</v>
      </c>
      <c r="G19" s="7">
        <f t="shared" si="2"/>
        <v>0</v>
      </c>
      <c r="H19" s="7">
        <f t="shared" si="3"/>
        <v>108000</v>
      </c>
      <c r="I19" s="33" t="s">
        <v>128</v>
      </c>
    </row>
    <row r="20" spans="1:9" ht="12.75">
      <c r="A20" s="8">
        <v>14</v>
      </c>
      <c r="B20" s="5" t="s">
        <v>157</v>
      </c>
      <c r="C20" s="7">
        <v>496.41</v>
      </c>
      <c r="D20" s="7">
        <v>0</v>
      </c>
      <c r="E20" s="7">
        <f t="shared" si="0"/>
        <v>496.41</v>
      </c>
      <c r="F20" s="7">
        <f t="shared" si="1"/>
        <v>744615</v>
      </c>
      <c r="G20" s="7">
        <f t="shared" si="2"/>
        <v>0</v>
      </c>
      <c r="H20" s="7">
        <f t="shared" si="3"/>
        <v>744615</v>
      </c>
      <c r="I20" s="33" t="s">
        <v>130</v>
      </c>
    </row>
    <row r="21" spans="1:9" ht="12.75">
      <c r="A21" s="8">
        <v>15</v>
      </c>
      <c r="B21" s="5" t="s">
        <v>198</v>
      </c>
      <c r="C21" s="7">
        <v>68</v>
      </c>
      <c r="D21" s="7">
        <v>0</v>
      </c>
      <c r="E21" s="7">
        <f t="shared" si="0"/>
        <v>68</v>
      </c>
      <c r="F21" s="7">
        <f t="shared" si="1"/>
        <v>102000</v>
      </c>
      <c r="G21" s="7">
        <f t="shared" si="2"/>
        <v>0</v>
      </c>
      <c r="H21" s="7">
        <f t="shared" si="3"/>
        <v>102000</v>
      </c>
      <c r="I21" s="32" t="s">
        <v>131</v>
      </c>
    </row>
    <row r="22" spans="1:9" ht="12.75">
      <c r="A22" s="8">
        <v>16</v>
      </c>
      <c r="B22" s="5" t="s">
        <v>196</v>
      </c>
      <c r="C22" s="7">
        <v>73.11</v>
      </c>
      <c r="D22" s="7">
        <v>0</v>
      </c>
      <c r="E22" s="7">
        <f t="shared" si="0"/>
        <v>73.11</v>
      </c>
      <c r="F22" s="7">
        <f t="shared" si="1"/>
        <v>109665</v>
      </c>
      <c r="G22" s="7">
        <f t="shared" si="2"/>
        <v>0</v>
      </c>
      <c r="H22" s="7">
        <f t="shared" si="3"/>
        <v>109665</v>
      </c>
      <c r="I22" s="32" t="s">
        <v>131</v>
      </c>
    </row>
    <row r="23" spans="1:9" ht="12.75">
      <c r="A23" s="8">
        <v>17</v>
      </c>
      <c r="B23" s="5" t="s">
        <v>1</v>
      </c>
      <c r="C23" s="7">
        <v>259</v>
      </c>
      <c r="D23" s="7">
        <v>0</v>
      </c>
      <c r="E23" s="7">
        <f t="shared" si="0"/>
        <v>259</v>
      </c>
      <c r="F23" s="7">
        <f t="shared" si="1"/>
        <v>388500</v>
      </c>
      <c r="G23" s="7">
        <f t="shared" si="2"/>
        <v>0</v>
      </c>
      <c r="H23" s="7">
        <f t="shared" si="3"/>
        <v>388500</v>
      </c>
      <c r="I23" s="32" t="s">
        <v>130</v>
      </c>
    </row>
    <row r="24" spans="1:9" ht="12.75">
      <c r="A24" s="8">
        <v>18</v>
      </c>
      <c r="B24" s="5" t="s">
        <v>102</v>
      </c>
      <c r="C24" s="7">
        <v>100</v>
      </c>
      <c r="D24" s="7">
        <v>0</v>
      </c>
      <c r="E24" s="7">
        <f t="shared" si="0"/>
        <v>100</v>
      </c>
      <c r="F24" s="7">
        <f t="shared" si="1"/>
        <v>150000</v>
      </c>
      <c r="G24" s="7">
        <f t="shared" si="2"/>
        <v>0</v>
      </c>
      <c r="H24" s="7">
        <f t="shared" si="3"/>
        <v>150000</v>
      </c>
      <c r="I24" s="32" t="s">
        <v>131</v>
      </c>
    </row>
    <row r="25" spans="1:9" ht="12.75">
      <c r="A25" s="8">
        <v>19</v>
      </c>
      <c r="B25" s="5" t="s">
        <v>103</v>
      </c>
      <c r="C25" s="7">
        <v>100</v>
      </c>
      <c r="D25" s="7">
        <v>0</v>
      </c>
      <c r="E25" s="7">
        <f t="shared" si="0"/>
        <v>100</v>
      </c>
      <c r="F25" s="7">
        <f t="shared" si="1"/>
        <v>150000</v>
      </c>
      <c r="G25" s="7">
        <f t="shared" si="2"/>
        <v>0</v>
      </c>
      <c r="H25" s="7">
        <f t="shared" si="3"/>
        <v>150000</v>
      </c>
      <c r="I25" s="32" t="s">
        <v>131</v>
      </c>
    </row>
    <row r="26" spans="1:9" ht="12.75">
      <c r="A26" s="8">
        <v>20</v>
      </c>
      <c r="B26" s="5" t="s">
        <v>104</v>
      </c>
      <c r="C26" s="7">
        <v>100</v>
      </c>
      <c r="D26" s="7">
        <v>0</v>
      </c>
      <c r="E26" s="7">
        <f t="shared" si="0"/>
        <v>100</v>
      </c>
      <c r="F26" s="7">
        <f t="shared" si="1"/>
        <v>150000</v>
      </c>
      <c r="G26" s="7">
        <f t="shared" si="2"/>
        <v>0</v>
      </c>
      <c r="H26" s="7">
        <f t="shared" si="3"/>
        <v>150000</v>
      </c>
      <c r="I26" s="32" t="s">
        <v>131</v>
      </c>
    </row>
    <row r="27" spans="1:9" ht="12.75">
      <c r="A27" s="8">
        <v>21</v>
      </c>
      <c r="B27" s="5" t="s">
        <v>105</v>
      </c>
      <c r="C27" s="7">
        <v>98</v>
      </c>
      <c r="D27" s="7">
        <v>0</v>
      </c>
      <c r="E27" s="7">
        <f t="shared" si="0"/>
        <v>98</v>
      </c>
      <c r="F27" s="7">
        <f t="shared" si="1"/>
        <v>147000</v>
      </c>
      <c r="G27" s="7">
        <f t="shared" si="2"/>
        <v>0</v>
      </c>
      <c r="H27" s="7">
        <f t="shared" si="3"/>
        <v>147000</v>
      </c>
      <c r="I27" s="32" t="s">
        <v>131</v>
      </c>
    </row>
    <row r="28" spans="1:9" ht="12.75">
      <c r="A28" s="8">
        <v>22</v>
      </c>
      <c r="B28" s="5" t="s">
        <v>106</v>
      </c>
      <c r="C28" s="7">
        <v>98</v>
      </c>
      <c r="D28" s="7">
        <v>0</v>
      </c>
      <c r="E28" s="7">
        <f t="shared" si="0"/>
        <v>98</v>
      </c>
      <c r="F28" s="7">
        <f t="shared" si="1"/>
        <v>147000</v>
      </c>
      <c r="G28" s="7">
        <f t="shared" si="2"/>
        <v>0</v>
      </c>
      <c r="H28" s="7">
        <f t="shared" si="3"/>
        <v>147000</v>
      </c>
      <c r="I28" s="32" t="s">
        <v>131</v>
      </c>
    </row>
    <row r="29" spans="1:9" ht="12.75">
      <c r="A29" s="8">
        <v>23</v>
      </c>
      <c r="B29" s="5" t="s">
        <v>107</v>
      </c>
      <c r="C29" s="7">
        <v>98</v>
      </c>
      <c r="D29" s="7">
        <v>0</v>
      </c>
      <c r="E29" s="7">
        <f t="shared" si="0"/>
        <v>98</v>
      </c>
      <c r="F29" s="7">
        <f t="shared" si="1"/>
        <v>147000</v>
      </c>
      <c r="G29" s="7">
        <f t="shared" si="2"/>
        <v>0</v>
      </c>
      <c r="H29" s="7">
        <f t="shared" si="3"/>
        <v>147000</v>
      </c>
      <c r="I29" s="32" t="s">
        <v>131</v>
      </c>
    </row>
    <row r="30" spans="1:9" ht="12.75">
      <c r="A30" s="8">
        <v>24</v>
      </c>
      <c r="B30" s="5" t="s">
        <v>108</v>
      </c>
      <c r="C30" s="7">
        <v>100</v>
      </c>
      <c r="D30" s="7">
        <v>0</v>
      </c>
      <c r="E30" s="7">
        <f t="shared" si="0"/>
        <v>100</v>
      </c>
      <c r="F30" s="7">
        <f t="shared" si="1"/>
        <v>150000</v>
      </c>
      <c r="G30" s="7">
        <f t="shared" si="2"/>
        <v>0</v>
      </c>
      <c r="H30" s="7">
        <f t="shared" si="3"/>
        <v>150000</v>
      </c>
      <c r="I30" s="32" t="s">
        <v>131</v>
      </c>
    </row>
    <row r="31" spans="1:9" ht="12.75">
      <c r="A31" s="8">
        <v>25</v>
      </c>
      <c r="B31" s="5" t="s">
        <v>8</v>
      </c>
      <c r="C31" s="7">
        <v>491.1</v>
      </c>
      <c r="D31" s="7">
        <v>0</v>
      </c>
      <c r="E31" s="7">
        <f t="shared" si="0"/>
        <v>491.1</v>
      </c>
      <c r="F31" s="7">
        <f t="shared" si="1"/>
        <v>736650</v>
      </c>
      <c r="G31" s="7">
        <f t="shared" si="2"/>
        <v>0</v>
      </c>
      <c r="H31" s="7">
        <f t="shared" si="3"/>
        <v>736650</v>
      </c>
      <c r="I31" s="33" t="s">
        <v>128</v>
      </c>
    </row>
    <row r="32" spans="1:9" ht="12.75">
      <c r="A32" s="8">
        <v>26</v>
      </c>
      <c r="B32" s="5" t="s">
        <v>137</v>
      </c>
      <c r="C32" s="7">
        <v>269.4</v>
      </c>
      <c r="D32" s="7">
        <v>0</v>
      </c>
      <c r="E32" s="7">
        <f t="shared" si="0"/>
        <v>269.4</v>
      </c>
      <c r="F32" s="7">
        <f t="shared" si="1"/>
        <v>404099.99999999994</v>
      </c>
      <c r="G32" s="7">
        <f t="shared" si="2"/>
        <v>0</v>
      </c>
      <c r="H32" s="7">
        <f t="shared" si="3"/>
        <v>404099.99999999994</v>
      </c>
      <c r="I32" s="32" t="s">
        <v>128</v>
      </c>
    </row>
    <row r="33" spans="1:9" s="4" customFormat="1" ht="12.75">
      <c r="A33" s="8">
        <v>27</v>
      </c>
      <c r="B33" s="15" t="s">
        <v>109</v>
      </c>
      <c r="C33" s="13">
        <v>793.5</v>
      </c>
      <c r="D33" s="13">
        <v>0</v>
      </c>
      <c r="E33" s="7">
        <f t="shared" si="0"/>
        <v>793.5</v>
      </c>
      <c r="F33" s="7">
        <f t="shared" si="1"/>
        <v>1190250</v>
      </c>
      <c r="G33" s="7">
        <f t="shared" si="2"/>
        <v>0</v>
      </c>
      <c r="H33" s="7">
        <f t="shared" si="3"/>
        <v>1190250</v>
      </c>
      <c r="I33" s="32" t="s">
        <v>128</v>
      </c>
    </row>
    <row r="34" spans="1:9" s="4" customFormat="1" ht="12.75">
      <c r="A34" s="8">
        <v>28</v>
      </c>
      <c r="B34" s="15" t="s">
        <v>110</v>
      </c>
      <c r="C34" s="13">
        <v>536.68</v>
      </c>
      <c r="D34" s="13">
        <v>0</v>
      </c>
      <c r="E34" s="7">
        <f t="shared" si="0"/>
        <v>536.68</v>
      </c>
      <c r="F34" s="7">
        <f t="shared" si="1"/>
        <v>805019.9999999999</v>
      </c>
      <c r="G34" s="7">
        <f t="shared" si="2"/>
        <v>0</v>
      </c>
      <c r="H34" s="7">
        <f t="shared" si="3"/>
        <v>805019.9999999999</v>
      </c>
      <c r="I34" s="32" t="s">
        <v>128</v>
      </c>
    </row>
    <row r="35" spans="1:9" ht="12.75">
      <c r="A35" s="8">
        <v>29</v>
      </c>
      <c r="B35" s="5" t="s">
        <v>202</v>
      </c>
      <c r="C35" s="7">
        <v>72.3</v>
      </c>
      <c r="D35" s="7">
        <v>0</v>
      </c>
      <c r="E35" s="7">
        <f t="shared" si="0"/>
        <v>72.3</v>
      </c>
      <c r="F35" s="7">
        <f t="shared" si="1"/>
        <v>108450</v>
      </c>
      <c r="G35" s="7">
        <f t="shared" si="2"/>
        <v>0</v>
      </c>
      <c r="H35" s="7">
        <f t="shared" si="3"/>
        <v>108450</v>
      </c>
      <c r="I35" s="32" t="s">
        <v>129</v>
      </c>
    </row>
    <row r="36" spans="1:9" ht="12.75">
      <c r="A36" s="8">
        <v>30</v>
      </c>
      <c r="B36" s="5" t="s">
        <v>200</v>
      </c>
      <c r="C36" s="7">
        <v>29.3</v>
      </c>
      <c r="D36" s="7">
        <v>80.07</v>
      </c>
      <c r="E36" s="7">
        <f t="shared" si="0"/>
        <v>109.36999999999999</v>
      </c>
      <c r="F36" s="7">
        <f t="shared" si="1"/>
        <v>43950</v>
      </c>
      <c r="G36" s="7">
        <f t="shared" si="2"/>
        <v>120104.99999999999</v>
      </c>
      <c r="H36" s="7">
        <f t="shared" si="3"/>
        <v>164055</v>
      </c>
      <c r="I36" s="32" t="s">
        <v>129</v>
      </c>
    </row>
    <row r="37" spans="1:9" ht="12.75">
      <c r="A37" s="8">
        <v>31</v>
      </c>
      <c r="B37" s="5" t="s">
        <v>138</v>
      </c>
      <c r="C37" s="7">
        <v>492.76</v>
      </c>
      <c r="D37" s="7">
        <v>428.3</v>
      </c>
      <c r="E37" s="7">
        <f t="shared" si="0"/>
        <v>921.06</v>
      </c>
      <c r="F37" s="7">
        <f t="shared" si="1"/>
        <v>739140</v>
      </c>
      <c r="G37" s="7">
        <f t="shared" si="2"/>
        <v>642450</v>
      </c>
      <c r="H37" s="7">
        <f t="shared" si="3"/>
        <v>1381590</v>
      </c>
      <c r="I37" s="33" t="s">
        <v>128</v>
      </c>
    </row>
    <row r="38" spans="1:9" ht="12.75">
      <c r="A38" s="8">
        <v>32</v>
      </c>
      <c r="B38" s="5" t="s">
        <v>189</v>
      </c>
      <c r="C38" s="7">
        <v>435.36</v>
      </c>
      <c r="D38" s="7">
        <v>0</v>
      </c>
      <c r="E38" s="7">
        <f t="shared" si="0"/>
        <v>435.36</v>
      </c>
      <c r="F38" s="7">
        <f t="shared" si="1"/>
        <v>653040</v>
      </c>
      <c r="G38" s="7">
        <f t="shared" si="2"/>
        <v>0</v>
      </c>
      <c r="H38" s="7">
        <f t="shared" si="3"/>
        <v>653040</v>
      </c>
      <c r="I38" s="33" t="s">
        <v>128</v>
      </c>
    </row>
    <row r="39" spans="1:9" ht="12.75">
      <c r="A39" s="8">
        <v>33</v>
      </c>
      <c r="B39" s="5" t="s">
        <v>158</v>
      </c>
      <c r="C39" s="7">
        <v>411.2</v>
      </c>
      <c r="D39" s="7">
        <v>148</v>
      </c>
      <c r="E39" s="7">
        <f t="shared" si="0"/>
        <v>559.2</v>
      </c>
      <c r="F39" s="7">
        <f t="shared" si="1"/>
        <v>616800</v>
      </c>
      <c r="G39" s="7">
        <f t="shared" si="2"/>
        <v>222000</v>
      </c>
      <c r="H39" s="7">
        <f t="shared" si="3"/>
        <v>838800</v>
      </c>
      <c r="I39" s="33" t="s">
        <v>128</v>
      </c>
    </row>
    <row r="40" spans="1:9" ht="12.75">
      <c r="A40" s="8">
        <v>34</v>
      </c>
      <c r="B40" s="5" t="s">
        <v>187</v>
      </c>
      <c r="C40" s="7">
        <v>337.53</v>
      </c>
      <c r="D40" s="7">
        <v>0</v>
      </c>
      <c r="E40" s="7">
        <f t="shared" si="0"/>
        <v>337.53</v>
      </c>
      <c r="F40" s="7">
        <f t="shared" si="1"/>
        <v>506294.99999999994</v>
      </c>
      <c r="G40" s="7">
        <f t="shared" si="2"/>
        <v>0</v>
      </c>
      <c r="H40" s="7">
        <f t="shared" si="3"/>
        <v>506294.99999999994</v>
      </c>
      <c r="I40" s="33" t="s">
        <v>128</v>
      </c>
    </row>
    <row r="41" spans="1:9" ht="12.75">
      <c r="A41" s="8">
        <v>35</v>
      </c>
      <c r="B41" s="5" t="s">
        <v>167</v>
      </c>
      <c r="C41" s="7">
        <v>509.9</v>
      </c>
      <c r="D41" s="7">
        <v>0</v>
      </c>
      <c r="E41" s="7">
        <f t="shared" si="0"/>
        <v>509.9</v>
      </c>
      <c r="F41" s="7">
        <f t="shared" si="1"/>
        <v>764850</v>
      </c>
      <c r="G41" s="7">
        <f t="shared" si="2"/>
        <v>0</v>
      </c>
      <c r="H41" s="7">
        <f t="shared" si="3"/>
        <v>764850</v>
      </c>
      <c r="I41" s="33" t="s">
        <v>128</v>
      </c>
    </row>
    <row r="42" spans="1:9" ht="12.75">
      <c r="A42" s="8">
        <v>36</v>
      </c>
      <c r="B42" s="5" t="s">
        <v>174</v>
      </c>
      <c r="C42" s="7">
        <v>583.8</v>
      </c>
      <c r="D42" s="7">
        <v>0</v>
      </c>
      <c r="E42" s="7">
        <f t="shared" si="0"/>
        <v>583.8</v>
      </c>
      <c r="F42" s="7">
        <f t="shared" si="1"/>
        <v>875699.9999999999</v>
      </c>
      <c r="G42" s="7">
        <f t="shared" si="2"/>
        <v>0</v>
      </c>
      <c r="H42" s="7">
        <f t="shared" si="3"/>
        <v>875699.9999999999</v>
      </c>
      <c r="I42" s="33" t="s">
        <v>128</v>
      </c>
    </row>
    <row r="43" spans="1:9" ht="12.75">
      <c r="A43" s="8">
        <v>37</v>
      </c>
      <c r="B43" s="5" t="s">
        <v>203</v>
      </c>
      <c r="C43" s="7">
        <v>269.14</v>
      </c>
      <c r="D43" s="7">
        <v>85.68</v>
      </c>
      <c r="E43" s="7">
        <f t="shared" si="0"/>
        <v>354.82</v>
      </c>
      <c r="F43" s="7">
        <f t="shared" si="1"/>
        <v>403710</v>
      </c>
      <c r="G43" s="7">
        <f t="shared" si="2"/>
        <v>128520.00000000001</v>
      </c>
      <c r="H43" s="7">
        <f t="shared" si="3"/>
        <v>532230</v>
      </c>
      <c r="I43" s="32" t="s">
        <v>129</v>
      </c>
    </row>
    <row r="44" spans="1:9" ht="12.75">
      <c r="A44" s="8">
        <v>38</v>
      </c>
      <c r="B44" s="5" t="s">
        <v>182</v>
      </c>
      <c r="C44" s="7">
        <v>280.71</v>
      </c>
      <c r="D44" s="7">
        <v>0</v>
      </c>
      <c r="E44" s="7">
        <f t="shared" si="0"/>
        <v>280.71</v>
      </c>
      <c r="F44" s="7">
        <f t="shared" si="1"/>
        <v>421064.99999999994</v>
      </c>
      <c r="G44" s="7">
        <f t="shared" si="2"/>
        <v>0</v>
      </c>
      <c r="H44" s="7">
        <f t="shared" si="3"/>
        <v>421064.99999999994</v>
      </c>
      <c r="I44" s="33" t="s">
        <v>128</v>
      </c>
    </row>
    <row r="45" spans="1:9" ht="12.75">
      <c r="A45" s="8">
        <v>39</v>
      </c>
      <c r="B45" s="5" t="s">
        <v>181</v>
      </c>
      <c r="C45" s="7">
        <v>226.43</v>
      </c>
      <c r="D45" s="7">
        <v>0</v>
      </c>
      <c r="E45" s="7">
        <f t="shared" si="0"/>
        <v>226.43</v>
      </c>
      <c r="F45" s="7">
        <f t="shared" si="1"/>
        <v>339645</v>
      </c>
      <c r="G45" s="7">
        <f t="shared" si="2"/>
        <v>0</v>
      </c>
      <c r="H45" s="7">
        <f t="shared" si="3"/>
        <v>339645</v>
      </c>
      <c r="I45" s="33" t="s">
        <v>128</v>
      </c>
    </row>
    <row r="46" spans="1:9" ht="12.75">
      <c r="A46" s="8">
        <v>40</v>
      </c>
      <c r="B46" s="5" t="s">
        <v>183</v>
      </c>
      <c r="C46" s="7">
        <v>247.79</v>
      </c>
      <c r="D46" s="7">
        <v>0</v>
      </c>
      <c r="E46" s="7">
        <f t="shared" si="0"/>
        <v>247.79</v>
      </c>
      <c r="F46" s="7">
        <f t="shared" si="1"/>
        <v>371685</v>
      </c>
      <c r="G46" s="7">
        <f t="shared" si="2"/>
        <v>0</v>
      </c>
      <c r="H46" s="7">
        <f t="shared" si="3"/>
        <v>371685</v>
      </c>
      <c r="I46" s="33" t="s">
        <v>130</v>
      </c>
    </row>
    <row r="47" spans="1:9" ht="12.75">
      <c r="A47" s="8">
        <v>41</v>
      </c>
      <c r="B47" s="5" t="s">
        <v>184</v>
      </c>
      <c r="C47" s="7">
        <v>181.32</v>
      </c>
      <c r="D47" s="7">
        <v>0</v>
      </c>
      <c r="E47" s="7">
        <f t="shared" si="0"/>
        <v>181.32</v>
      </c>
      <c r="F47" s="7">
        <f t="shared" si="1"/>
        <v>271980</v>
      </c>
      <c r="G47" s="7">
        <f t="shared" si="2"/>
        <v>0</v>
      </c>
      <c r="H47" s="7">
        <f t="shared" si="3"/>
        <v>271980</v>
      </c>
      <c r="I47" s="33" t="s">
        <v>130</v>
      </c>
    </row>
    <row r="48" spans="1:9" s="4" customFormat="1" ht="12.75">
      <c r="A48" s="8">
        <v>42</v>
      </c>
      <c r="B48" s="15" t="s">
        <v>111</v>
      </c>
      <c r="C48" s="13">
        <v>434.05</v>
      </c>
      <c r="D48" s="13">
        <v>0</v>
      </c>
      <c r="E48" s="7">
        <f t="shared" si="0"/>
        <v>434.05</v>
      </c>
      <c r="F48" s="7">
        <f t="shared" si="1"/>
        <v>651075</v>
      </c>
      <c r="G48" s="7">
        <f t="shared" si="2"/>
        <v>0</v>
      </c>
      <c r="H48" s="7">
        <f t="shared" si="3"/>
        <v>651075</v>
      </c>
      <c r="I48" s="33" t="s">
        <v>130</v>
      </c>
    </row>
    <row r="49" spans="1:9" ht="12.75">
      <c r="A49" s="8">
        <v>43</v>
      </c>
      <c r="B49" s="15" t="s">
        <v>168</v>
      </c>
      <c r="C49" s="13">
        <v>300</v>
      </c>
      <c r="D49" s="13">
        <v>135.18</v>
      </c>
      <c r="E49" s="7">
        <f t="shared" si="0"/>
        <v>435.18</v>
      </c>
      <c r="F49" s="7">
        <f t="shared" si="1"/>
        <v>450000</v>
      </c>
      <c r="G49" s="7">
        <f t="shared" si="2"/>
        <v>202770</v>
      </c>
      <c r="H49" s="7">
        <f t="shared" si="3"/>
        <v>652770</v>
      </c>
      <c r="I49" s="32" t="s">
        <v>130</v>
      </c>
    </row>
    <row r="50" spans="1:9" ht="12.75">
      <c r="A50" s="8">
        <v>44</v>
      </c>
      <c r="B50" s="15" t="s">
        <v>3</v>
      </c>
      <c r="C50" s="13">
        <v>345.83</v>
      </c>
      <c r="D50" s="13">
        <v>153.65</v>
      </c>
      <c r="E50" s="7">
        <f t="shared" si="0"/>
        <v>499.48</v>
      </c>
      <c r="F50" s="7">
        <f t="shared" si="1"/>
        <v>518745</v>
      </c>
      <c r="G50" s="7">
        <f t="shared" si="2"/>
        <v>230475</v>
      </c>
      <c r="H50" s="7">
        <f t="shared" si="3"/>
        <v>749220</v>
      </c>
      <c r="I50" s="32" t="s">
        <v>130</v>
      </c>
    </row>
    <row r="51" spans="1:9" s="4" customFormat="1" ht="12.75">
      <c r="A51" s="8">
        <v>45</v>
      </c>
      <c r="B51" s="15" t="s">
        <v>112</v>
      </c>
      <c r="C51" s="13">
        <v>538.35</v>
      </c>
      <c r="D51" s="13">
        <v>0</v>
      </c>
      <c r="E51" s="7">
        <f t="shared" si="0"/>
        <v>538.35</v>
      </c>
      <c r="F51" s="7">
        <f t="shared" si="1"/>
        <v>807525</v>
      </c>
      <c r="G51" s="7">
        <f t="shared" si="2"/>
        <v>0</v>
      </c>
      <c r="H51" s="7">
        <f t="shared" si="3"/>
        <v>807525</v>
      </c>
      <c r="I51" s="32" t="s">
        <v>130</v>
      </c>
    </row>
    <row r="52" spans="1:9" ht="12.75">
      <c r="A52" s="8">
        <v>46</v>
      </c>
      <c r="B52" s="5" t="s">
        <v>170</v>
      </c>
      <c r="C52" s="7">
        <v>292.2</v>
      </c>
      <c r="D52" s="7">
        <v>119.1</v>
      </c>
      <c r="E52" s="7">
        <f t="shared" si="0"/>
        <v>411.29999999999995</v>
      </c>
      <c r="F52" s="7">
        <f t="shared" si="1"/>
        <v>438300</v>
      </c>
      <c r="G52" s="7">
        <f t="shared" si="2"/>
        <v>178650</v>
      </c>
      <c r="H52" s="7">
        <f t="shared" si="3"/>
        <v>616950</v>
      </c>
      <c r="I52" s="32" t="s">
        <v>130</v>
      </c>
    </row>
    <row r="53" spans="1:9" ht="12.75">
      <c r="A53" s="8">
        <v>47</v>
      </c>
      <c r="B53" s="5" t="s">
        <v>220</v>
      </c>
      <c r="C53" s="7">
        <v>162.69</v>
      </c>
      <c r="D53" s="7">
        <v>72.76</v>
      </c>
      <c r="E53" s="7">
        <f t="shared" si="0"/>
        <v>235.45</v>
      </c>
      <c r="F53" s="7">
        <f t="shared" si="1"/>
        <v>244035</v>
      </c>
      <c r="G53" s="7">
        <f t="shared" si="2"/>
        <v>109140.00000000001</v>
      </c>
      <c r="H53" s="7">
        <f t="shared" si="3"/>
        <v>353175</v>
      </c>
      <c r="I53" s="32" t="s">
        <v>130</v>
      </c>
    </row>
    <row r="54" spans="1:9" ht="12.75">
      <c r="A54" s="8">
        <v>48</v>
      </c>
      <c r="B54" s="5" t="s">
        <v>217</v>
      </c>
      <c r="C54" s="7">
        <v>208.64</v>
      </c>
      <c r="D54" s="7">
        <v>175.83</v>
      </c>
      <c r="E54" s="7">
        <f t="shared" si="0"/>
        <v>384.47</v>
      </c>
      <c r="F54" s="7">
        <f t="shared" si="1"/>
        <v>312960</v>
      </c>
      <c r="G54" s="7">
        <f t="shared" si="2"/>
        <v>263745</v>
      </c>
      <c r="H54" s="7">
        <f t="shared" si="3"/>
        <v>576705</v>
      </c>
      <c r="I54" s="32" t="s">
        <v>130</v>
      </c>
    </row>
    <row r="55" spans="1:9" ht="12.75">
      <c r="A55" s="8">
        <v>49</v>
      </c>
      <c r="B55" s="5" t="s">
        <v>140</v>
      </c>
      <c r="C55" s="7">
        <v>310.83</v>
      </c>
      <c r="D55" s="7">
        <v>177</v>
      </c>
      <c r="E55" s="7">
        <f t="shared" si="0"/>
        <v>487.83</v>
      </c>
      <c r="F55" s="7">
        <f t="shared" si="1"/>
        <v>466245</v>
      </c>
      <c r="G55" s="7">
        <f t="shared" si="2"/>
        <v>265500</v>
      </c>
      <c r="H55" s="7">
        <f t="shared" si="3"/>
        <v>731745</v>
      </c>
      <c r="I55" s="32" t="s">
        <v>130</v>
      </c>
    </row>
    <row r="56" spans="1:9" ht="12.75">
      <c r="A56" s="8">
        <v>50</v>
      </c>
      <c r="B56" s="5" t="s">
        <v>139</v>
      </c>
      <c r="C56" s="7">
        <v>189.43</v>
      </c>
      <c r="D56" s="7">
        <v>71.88</v>
      </c>
      <c r="E56" s="7">
        <f t="shared" si="0"/>
        <v>261.31</v>
      </c>
      <c r="F56" s="7">
        <f t="shared" si="1"/>
        <v>284145</v>
      </c>
      <c r="G56" s="7">
        <f t="shared" si="2"/>
        <v>107820</v>
      </c>
      <c r="H56" s="7">
        <f t="shared" si="3"/>
        <v>391965</v>
      </c>
      <c r="I56" s="32" t="s">
        <v>130</v>
      </c>
    </row>
    <row r="57" spans="1:9" ht="12.75">
      <c r="A57" s="8">
        <v>51</v>
      </c>
      <c r="B57" s="5" t="s">
        <v>2</v>
      </c>
      <c r="C57" s="7">
        <v>243.09</v>
      </c>
      <c r="D57" s="7">
        <v>93.31</v>
      </c>
      <c r="E57" s="7">
        <f t="shared" si="0"/>
        <v>336.4</v>
      </c>
      <c r="F57" s="7">
        <f t="shared" si="1"/>
        <v>364635</v>
      </c>
      <c r="G57" s="7">
        <f t="shared" si="2"/>
        <v>139965</v>
      </c>
      <c r="H57" s="7">
        <f t="shared" si="3"/>
        <v>504600</v>
      </c>
      <c r="I57" s="32" t="s">
        <v>130</v>
      </c>
    </row>
    <row r="58" spans="1:9" ht="12.75">
      <c r="A58" s="8">
        <v>52</v>
      </c>
      <c r="B58" s="5" t="s">
        <v>191</v>
      </c>
      <c r="C58" s="7">
        <v>171.9</v>
      </c>
      <c r="D58" s="7">
        <v>0</v>
      </c>
      <c r="E58" s="7">
        <f t="shared" si="0"/>
        <v>171.9</v>
      </c>
      <c r="F58" s="7">
        <f t="shared" si="1"/>
        <v>257850</v>
      </c>
      <c r="G58" s="7">
        <f t="shared" si="2"/>
        <v>0</v>
      </c>
      <c r="H58" s="7">
        <f t="shared" si="3"/>
        <v>257850</v>
      </c>
      <c r="I58" s="32" t="s">
        <v>131</v>
      </c>
    </row>
    <row r="59" spans="1:9" ht="12.75">
      <c r="A59" s="8">
        <v>53</v>
      </c>
      <c r="B59" s="5" t="s">
        <v>192</v>
      </c>
      <c r="C59" s="7">
        <v>223.3</v>
      </c>
      <c r="D59" s="7">
        <v>0</v>
      </c>
      <c r="E59" s="7">
        <f t="shared" si="0"/>
        <v>223.3</v>
      </c>
      <c r="F59" s="7">
        <f t="shared" si="1"/>
        <v>334950</v>
      </c>
      <c r="G59" s="7">
        <f t="shared" si="2"/>
        <v>0</v>
      </c>
      <c r="H59" s="7">
        <f t="shared" si="3"/>
        <v>334950</v>
      </c>
      <c r="I59" s="32" t="s">
        <v>129</v>
      </c>
    </row>
    <row r="60" spans="1:9" ht="12.75">
      <c r="A60" s="8">
        <v>54</v>
      </c>
      <c r="B60" s="5" t="s">
        <v>113</v>
      </c>
      <c r="C60" s="7">
        <v>59</v>
      </c>
      <c r="D60" s="7">
        <v>0</v>
      </c>
      <c r="E60" s="7">
        <f t="shared" si="0"/>
        <v>59</v>
      </c>
      <c r="F60" s="7">
        <f t="shared" si="1"/>
        <v>88500</v>
      </c>
      <c r="G60" s="7">
        <f t="shared" si="2"/>
        <v>0</v>
      </c>
      <c r="H60" s="7">
        <f t="shared" si="3"/>
        <v>88500</v>
      </c>
      <c r="I60" s="32" t="s">
        <v>131</v>
      </c>
    </row>
    <row r="61" spans="1:9" ht="12.75">
      <c r="A61" s="8">
        <v>55</v>
      </c>
      <c r="B61" s="5" t="s">
        <v>114</v>
      </c>
      <c r="C61" s="7">
        <v>267.72</v>
      </c>
      <c r="D61" s="7">
        <v>51.3</v>
      </c>
      <c r="E61" s="7">
        <f t="shared" si="0"/>
        <v>319.02000000000004</v>
      </c>
      <c r="F61" s="7">
        <f t="shared" si="1"/>
        <v>401580.00000000006</v>
      </c>
      <c r="G61" s="7">
        <f t="shared" si="2"/>
        <v>76950</v>
      </c>
      <c r="H61" s="7">
        <f t="shared" si="3"/>
        <v>478530.00000000006</v>
      </c>
      <c r="I61" s="32" t="s">
        <v>130</v>
      </c>
    </row>
    <row r="62" spans="1:9" ht="12.75">
      <c r="A62" s="8">
        <v>56</v>
      </c>
      <c r="B62" s="5" t="s">
        <v>162</v>
      </c>
      <c r="C62" s="7">
        <v>57.8</v>
      </c>
      <c r="D62" s="7">
        <v>0</v>
      </c>
      <c r="E62" s="7">
        <f t="shared" si="0"/>
        <v>57.8</v>
      </c>
      <c r="F62" s="7">
        <f t="shared" si="1"/>
        <v>86700</v>
      </c>
      <c r="G62" s="7">
        <f t="shared" si="2"/>
        <v>0</v>
      </c>
      <c r="H62" s="7">
        <f t="shared" si="3"/>
        <v>86700</v>
      </c>
      <c r="I62" s="32" t="s">
        <v>131</v>
      </c>
    </row>
    <row r="63" spans="1:9" ht="12.75">
      <c r="A63" s="8">
        <v>57</v>
      </c>
      <c r="B63" s="5" t="s">
        <v>169</v>
      </c>
      <c r="C63" s="7">
        <v>202.26</v>
      </c>
      <c r="D63" s="7">
        <v>0</v>
      </c>
      <c r="E63" s="7">
        <f t="shared" si="0"/>
        <v>202.26</v>
      </c>
      <c r="F63" s="7">
        <f t="shared" si="1"/>
        <v>303390</v>
      </c>
      <c r="G63" s="7">
        <f t="shared" si="2"/>
        <v>0</v>
      </c>
      <c r="H63" s="7">
        <f t="shared" si="3"/>
        <v>303390</v>
      </c>
      <c r="I63" s="32" t="s">
        <v>135</v>
      </c>
    </row>
    <row r="64" spans="1:9" ht="12.75">
      <c r="A64" s="8">
        <v>58</v>
      </c>
      <c r="B64" s="5" t="s">
        <v>159</v>
      </c>
      <c r="C64" s="7">
        <v>368.75</v>
      </c>
      <c r="D64" s="7">
        <v>0</v>
      </c>
      <c r="E64" s="7">
        <f t="shared" si="0"/>
        <v>368.75</v>
      </c>
      <c r="F64" s="7">
        <f t="shared" si="1"/>
        <v>553125</v>
      </c>
      <c r="G64" s="7">
        <f t="shared" si="2"/>
        <v>0</v>
      </c>
      <c r="H64" s="7">
        <f t="shared" si="3"/>
        <v>553125</v>
      </c>
      <c r="I64" s="32" t="s">
        <v>128</v>
      </c>
    </row>
    <row r="65" spans="1:9" ht="12.75">
      <c r="A65" s="8">
        <v>59</v>
      </c>
      <c r="B65" s="5" t="s">
        <v>160</v>
      </c>
      <c r="C65" s="7">
        <v>230.9</v>
      </c>
      <c r="D65" s="7">
        <v>0</v>
      </c>
      <c r="E65" s="7">
        <f t="shared" si="0"/>
        <v>230.9</v>
      </c>
      <c r="F65" s="7">
        <f t="shared" si="1"/>
        <v>346350</v>
      </c>
      <c r="G65" s="7">
        <f t="shared" si="2"/>
        <v>0</v>
      </c>
      <c r="H65" s="7">
        <f t="shared" si="3"/>
        <v>346350</v>
      </c>
      <c r="I65" s="32" t="s">
        <v>128</v>
      </c>
    </row>
    <row r="66" spans="1:9" ht="12.75">
      <c r="A66" s="8">
        <v>60</v>
      </c>
      <c r="B66" s="5" t="s">
        <v>161</v>
      </c>
      <c r="C66" s="7">
        <v>381.26</v>
      </c>
      <c r="D66" s="7">
        <v>0</v>
      </c>
      <c r="E66" s="7">
        <f t="shared" si="0"/>
        <v>381.26</v>
      </c>
      <c r="F66" s="7">
        <f t="shared" si="1"/>
        <v>571890</v>
      </c>
      <c r="G66" s="7">
        <f t="shared" si="2"/>
        <v>0</v>
      </c>
      <c r="H66" s="7">
        <f t="shared" si="3"/>
        <v>571890</v>
      </c>
      <c r="I66" s="32" t="s">
        <v>128</v>
      </c>
    </row>
    <row r="67" spans="1:9" ht="12.75">
      <c r="A67" s="8">
        <v>61</v>
      </c>
      <c r="B67" s="5" t="s">
        <v>141</v>
      </c>
      <c r="C67" s="7">
        <v>890.81</v>
      </c>
      <c r="D67" s="7">
        <v>0</v>
      </c>
      <c r="E67" s="7">
        <f t="shared" si="0"/>
        <v>890.81</v>
      </c>
      <c r="F67" s="7">
        <f t="shared" si="1"/>
        <v>1336215</v>
      </c>
      <c r="G67" s="7">
        <f t="shared" si="2"/>
        <v>0</v>
      </c>
      <c r="H67" s="7">
        <f t="shared" si="3"/>
        <v>1336215</v>
      </c>
      <c r="I67" s="32" t="s">
        <v>128</v>
      </c>
    </row>
    <row r="68" spans="1:9" ht="12.75">
      <c r="A68" s="8">
        <v>62</v>
      </c>
      <c r="B68" s="5" t="s">
        <v>6</v>
      </c>
      <c r="C68" s="7">
        <v>324.22</v>
      </c>
      <c r="D68" s="7">
        <v>0</v>
      </c>
      <c r="E68" s="7">
        <f t="shared" si="0"/>
        <v>324.22</v>
      </c>
      <c r="F68" s="7">
        <f t="shared" si="1"/>
        <v>486330.00000000006</v>
      </c>
      <c r="G68" s="7">
        <f t="shared" si="2"/>
        <v>0</v>
      </c>
      <c r="H68" s="7">
        <f t="shared" si="3"/>
        <v>486330.00000000006</v>
      </c>
      <c r="I68" s="32" t="s">
        <v>129</v>
      </c>
    </row>
    <row r="69" spans="1:9" ht="12.75">
      <c r="A69" s="8">
        <v>63</v>
      </c>
      <c r="B69" s="5" t="s">
        <v>7</v>
      </c>
      <c r="C69" s="7">
        <v>307.54</v>
      </c>
      <c r="D69" s="7">
        <v>0</v>
      </c>
      <c r="E69" s="7">
        <f t="shared" si="0"/>
        <v>307.54</v>
      </c>
      <c r="F69" s="7">
        <f t="shared" si="1"/>
        <v>461310.00000000006</v>
      </c>
      <c r="G69" s="7">
        <f t="shared" si="2"/>
        <v>0</v>
      </c>
      <c r="H69" s="7">
        <f t="shared" si="3"/>
        <v>461310.00000000006</v>
      </c>
      <c r="I69" s="32" t="s">
        <v>129</v>
      </c>
    </row>
    <row r="70" spans="1:9" ht="12.75">
      <c r="A70" s="8">
        <v>64</v>
      </c>
      <c r="B70" s="5" t="s">
        <v>5</v>
      </c>
      <c r="C70" s="7">
        <v>99</v>
      </c>
      <c r="D70" s="7">
        <v>0</v>
      </c>
      <c r="E70" s="7">
        <f aca="true" t="shared" si="4" ref="E70:E119">C70+D70</f>
        <v>99</v>
      </c>
      <c r="F70" s="7">
        <f aca="true" t="shared" si="5" ref="F70:F119">C70*1500</f>
        <v>148500</v>
      </c>
      <c r="G70" s="7">
        <f aca="true" t="shared" si="6" ref="G70:G119">D70*1500</f>
        <v>0</v>
      </c>
      <c r="H70" s="7">
        <f aca="true" t="shared" si="7" ref="H70:H119">F70+G70</f>
        <v>148500</v>
      </c>
      <c r="I70" s="33" t="s">
        <v>132</v>
      </c>
    </row>
    <row r="71" spans="1:9" ht="12.75">
      <c r="A71" s="8">
        <v>65</v>
      </c>
      <c r="B71" s="5" t="s">
        <v>9</v>
      </c>
      <c r="C71" s="7">
        <v>162.7</v>
      </c>
      <c r="D71" s="7">
        <v>0</v>
      </c>
      <c r="E71" s="7">
        <f t="shared" si="4"/>
        <v>162.7</v>
      </c>
      <c r="F71" s="7">
        <f t="shared" si="5"/>
        <v>244049.99999999997</v>
      </c>
      <c r="G71" s="7">
        <f t="shared" si="6"/>
        <v>0</v>
      </c>
      <c r="H71" s="7">
        <f t="shared" si="7"/>
        <v>244049.99999999997</v>
      </c>
      <c r="I71" s="33" t="s">
        <v>133</v>
      </c>
    </row>
    <row r="72" spans="1:9" ht="12.75">
      <c r="A72" s="8">
        <v>66</v>
      </c>
      <c r="B72" s="5" t="s">
        <v>207</v>
      </c>
      <c r="C72" s="7">
        <v>111.83</v>
      </c>
      <c r="D72" s="7">
        <v>120</v>
      </c>
      <c r="E72" s="7">
        <f t="shared" si="4"/>
        <v>231.82999999999998</v>
      </c>
      <c r="F72" s="7">
        <f t="shared" si="5"/>
        <v>167745</v>
      </c>
      <c r="G72" s="7">
        <f t="shared" si="6"/>
        <v>180000</v>
      </c>
      <c r="H72" s="7">
        <f t="shared" si="7"/>
        <v>347745</v>
      </c>
      <c r="I72" s="33" t="s">
        <v>130</v>
      </c>
    </row>
    <row r="73" spans="1:9" ht="12.75">
      <c r="A73" s="8">
        <v>67</v>
      </c>
      <c r="B73" s="5" t="s">
        <v>164</v>
      </c>
      <c r="C73" s="7">
        <v>354.76</v>
      </c>
      <c r="D73" s="7">
        <v>273</v>
      </c>
      <c r="E73" s="7">
        <f t="shared" si="4"/>
        <v>627.76</v>
      </c>
      <c r="F73" s="7">
        <f t="shared" si="5"/>
        <v>532140</v>
      </c>
      <c r="G73" s="7">
        <f t="shared" si="6"/>
        <v>409500</v>
      </c>
      <c r="H73" s="7">
        <f t="shared" si="7"/>
        <v>941640</v>
      </c>
      <c r="I73" s="33" t="s">
        <v>130</v>
      </c>
    </row>
    <row r="74" spans="1:9" ht="12.75">
      <c r="A74" s="8">
        <v>68</v>
      </c>
      <c r="B74" s="5" t="s">
        <v>11</v>
      </c>
      <c r="C74" s="7">
        <v>131</v>
      </c>
      <c r="D74" s="7">
        <v>201.1</v>
      </c>
      <c r="E74" s="7">
        <f t="shared" si="4"/>
        <v>332.1</v>
      </c>
      <c r="F74" s="7">
        <f t="shared" si="5"/>
        <v>196500</v>
      </c>
      <c r="G74" s="7">
        <f t="shared" si="6"/>
        <v>301650</v>
      </c>
      <c r="H74" s="7">
        <f t="shared" si="7"/>
        <v>498150</v>
      </c>
      <c r="I74" s="33" t="s">
        <v>130</v>
      </c>
    </row>
    <row r="75" spans="1:9" ht="12.75">
      <c r="A75" s="8">
        <v>69</v>
      </c>
      <c r="B75" s="5" t="s">
        <v>209</v>
      </c>
      <c r="C75" s="7">
        <v>231.58</v>
      </c>
      <c r="D75" s="7">
        <v>98</v>
      </c>
      <c r="E75" s="7">
        <f t="shared" si="4"/>
        <v>329.58000000000004</v>
      </c>
      <c r="F75" s="7">
        <f t="shared" si="5"/>
        <v>347370</v>
      </c>
      <c r="G75" s="7">
        <f t="shared" si="6"/>
        <v>147000</v>
      </c>
      <c r="H75" s="7">
        <f t="shared" si="7"/>
        <v>494370</v>
      </c>
      <c r="I75" s="32" t="s">
        <v>130</v>
      </c>
    </row>
    <row r="76" spans="1:9" s="4" customFormat="1" ht="12.75">
      <c r="A76" s="8">
        <v>70</v>
      </c>
      <c r="B76" s="15" t="s">
        <v>115</v>
      </c>
      <c r="C76" s="13">
        <v>360.63</v>
      </c>
      <c r="D76" s="13">
        <v>0</v>
      </c>
      <c r="E76" s="7">
        <f t="shared" si="4"/>
        <v>360.63</v>
      </c>
      <c r="F76" s="7">
        <f t="shared" si="5"/>
        <v>540945</v>
      </c>
      <c r="G76" s="7">
        <f t="shared" si="6"/>
        <v>0</v>
      </c>
      <c r="H76" s="7">
        <f t="shared" si="7"/>
        <v>540945</v>
      </c>
      <c r="I76" s="33" t="s">
        <v>130</v>
      </c>
    </row>
    <row r="77" spans="1:9" s="4" customFormat="1" ht="12.75">
      <c r="A77" s="8">
        <v>71</v>
      </c>
      <c r="B77" s="15" t="s">
        <v>116</v>
      </c>
      <c r="C77" s="13">
        <v>196.24</v>
      </c>
      <c r="D77" s="13">
        <v>0</v>
      </c>
      <c r="E77" s="7">
        <f t="shared" si="4"/>
        <v>196.24</v>
      </c>
      <c r="F77" s="7">
        <f t="shared" si="5"/>
        <v>294360</v>
      </c>
      <c r="G77" s="7">
        <f t="shared" si="6"/>
        <v>0</v>
      </c>
      <c r="H77" s="7">
        <f t="shared" si="7"/>
        <v>294360</v>
      </c>
      <c r="I77" s="32" t="s">
        <v>130</v>
      </c>
    </row>
    <row r="78" spans="1:9" ht="12.75">
      <c r="A78" s="8">
        <v>72</v>
      </c>
      <c r="B78" s="15" t="s">
        <v>199</v>
      </c>
      <c r="C78" s="13">
        <v>391.41</v>
      </c>
      <c r="D78" s="13">
        <v>79.16</v>
      </c>
      <c r="E78" s="7">
        <f t="shared" si="4"/>
        <v>470.57000000000005</v>
      </c>
      <c r="F78" s="7">
        <f t="shared" si="5"/>
        <v>587115</v>
      </c>
      <c r="G78" s="7">
        <f t="shared" si="6"/>
        <v>118740</v>
      </c>
      <c r="H78" s="7">
        <f t="shared" si="7"/>
        <v>705855</v>
      </c>
      <c r="I78" s="32" t="s">
        <v>130</v>
      </c>
    </row>
    <row r="79" spans="1:9" ht="12.75">
      <c r="A79" s="8">
        <v>73</v>
      </c>
      <c r="B79" s="15" t="s">
        <v>216</v>
      </c>
      <c r="C79" s="13">
        <v>426.47</v>
      </c>
      <c r="D79" s="13">
        <v>87</v>
      </c>
      <c r="E79" s="7">
        <f t="shared" si="4"/>
        <v>513.47</v>
      </c>
      <c r="F79" s="7">
        <f t="shared" si="5"/>
        <v>639705</v>
      </c>
      <c r="G79" s="7">
        <f t="shared" si="6"/>
        <v>130500</v>
      </c>
      <c r="H79" s="7">
        <f t="shared" si="7"/>
        <v>770205</v>
      </c>
      <c r="I79" s="32" t="s">
        <v>130</v>
      </c>
    </row>
    <row r="80" spans="1:9" ht="12.75">
      <c r="A80" s="8">
        <v>74</v>
      </c>
      <c r="B80" s="15" t="s">
        <v>219</v>
      </c>
      <c r="C80" s="13">
        <v>259.4</v>
      </c>
      <c r="D80" s="13">
        <v>173.14</v>
      </c>
      <c r="E80" s="7">
        <f t="shared" si="4"/>
        <v>432.53999999999996</v>
      </c>
      <c r="F80" s="7">
        <f t="shared" si="5"/>
        <v>389099.99999999994</v>
      </c>
      <c r="G80" s="7">
        <f t="shared" si="6"/>
        <v>259709.99999999997</v>
      </c>
      <c r="H80" s="7">
        <f t="shared" si="7"/>
        <v>648809.9999999999</v>
      </c>
      <c r="I80" s="32" t="s">
        <v>130</v>
      </c>
    </row>
    <row r="81" spans="1:9" ht="12.75">
      <c r="A81" s="8">
        <v>75</v>
      </c>
      <c r="B81" s="15" t="s">
        <v>165</v>
      </c>
      <c r="C81" s="13">
        <v>288.05</v>
      </c>
      <c r="D81" s="13">
        <v>83</v>
      </c>
      <c r="E81" s="7">
        <f t="shared" si="4"/>
        <v>371.05</v>
      </c>
      <c r="F81" s="7">
        <f t="shared" si="5"/>
        <v>432075</v>
      </c>
      <c r="G81" s="7">
        <f t="shared" si="6"/>
        <v>124500</v>
      </c>
      <c r="H81" s="7">
        <f t="shared" si="7"/>
        <v>556575</v>
      </c>
      <c r="I81" s="32" t="s">
        <v>130</v>
      </c>
    </row>
    <row r="82" spans="1:9" ht="12.75">
      <c r="A82" s="8">
        <v>76</v>
      </c>
      <c r="B82" s="15" t="s">
        <v>10</v>
      </c>
      <c r="C82" s="13">
        <v>274.72</v>
      </c>
      <c r="D82" s="13">
        <v>347.6</v>
      </c>
      <c r="E82" s="7">
        <f t="shared" si="4"/>
        <v>622.32</v>
      </c>
      <c r="F82" s="7">
        <f t="shared" si="5"/>
        <v>412080.00000000006</v>
      </c>
      <c r="G82" s="7">
        <f t="shared" si="6"/>
        <v>521400.00000000006</v>
      </c>
      <c r="H82" s="7">
        <f t="shared" si="7"/>
        <v>933480.0000000001</v>
      </c>
      <c r="I82" s="32" t="s">
        <v>130</v>
      </c>
    </row>
    <row r="83" spans="1:9" ht="12.75">
      <c r="A83" s="8">
        <v>77</v>
      </c>
      <c r="B83" s="15" t="s">
        <v>223</v>
      </c>
      <c r="C83" s="13">
        <v>212.85</v>
      </c>
      <c r="D83" s="13">
        <v>128</v>
      </c>
      <c r="E83" s="7">
        <f t="shared" si="4"/>
        <v>340.85</v>
      </c>
      <c r="F83" s="7">
        <f t="shared" si="5"/>
        <v>319275</v>
      </c>
      <c r="G83" s="7">
        <f t="shared" si="6"/>
        <v>192000</v>
      </c>
      <c r="H83" s="7">
        <f t="shared" si="7"/>
        <v>511275</v>
      </c>
      <c r="I83" s="32" t="s">
        <v>130</v>
      </c>
    </row>
    <row r="84" spans="1:9" s="4" customFormat="1" ht="12.75">
      <c r="A84" s="8">
        <v>78</v>
      </c>
      <c r="B84" s="15" t="s">
        <v>117</v>
      </c>
      <c r="C84" s="13">
        <v>276</v>
      </c>
      <c r="D84" s="13">
        <v>0</v>
      </c>
      <c r="E84" s="7">
        <f t="shared" si="4"/>
        <v>276</v>
      </c>
      <c r="F84" s="7">
        <f t="shared" si="5"/>
        <v>414000</v>
      </c>
      <c r="G84" s="7">
        <f t="shared" si="6"/>
        <v>0</v>
      </c>
      <c r="H84" s="7">
        <f t="shared" si="7"/>
        <v>414000</v>
      </c>
      <c r="I84" s="32" t="s">
        <v>130</v>
      </c>
    </row>
    <row r="85" spans="1:9" ht="12.75">
      <c r="A85" s="8">
        <v>79</v>
      </c>
      <c r="B85" s="15" t="s">
        <v>166</v>
      </c>
      <c r="C85" s="13">
        <v>146.5</v>
      </c>
      <c r="D85" s="13">
        <v>76.01</v>
      </c>
      <c r="E85" s="7">
        <f t="shared" si="4"/>
        <v>222.51</v>
      </c>
      <c r="F85" s="7">
        <f t="shared" si="5"/>
        <v>219750</v>
      </c>
      <c r="G85" s="7">
        <f t="shared" si="6"/>
        <v>114015.00000000001</v>
      </c>
      <c r="H85" s="7">
        <f t="shared" si="7"/>
        <v>333765</v>
      </c>
      <c r="I85" s="32" t="s">
        <v>130</v>
      </c>
    </row>
    <row r="86" spans="1:9" ht="12.75">
      <c r="A86" s="8">
        <v>80</v>
      </c>
      <c r="B86" s="15" t="s">
        <v>211</v>
      </c>
      <c r="C86" s="13">
        <v>234.14</v>
      </c>
      <c r="D86" s="13">
        <v>72.3</v>
      </c>
      <c r="E86" s="7">
        <f t="shared" si="4"/>
        <v>306.44</v>
      </c>
      <c r="F86" s="7">
        <f t="shared" si="5"/>
        <v>351210</v>
      </c>
      <c r="G86" s="7">
        <f t="shared" si="6"/>
        <v>108450</v>
      </c>
      <c r="H86" s="7">
        <f t="shared" si="7"/>
        <v>459660</v>
      </c>
      <c r="I86" s="33" t="s">
        <v>130</v>
      </c>
    </row>
    <row r="87" spans="1:9" ht="12.75">
      <c r="A87" s="8">
        <v>81</v>
      </c>
      <c r="B87" s="15" t="s">
        <v>212</v>
      </c>
      <c r="C87" s="13">
        <v>400.85</v>
      </c>
      <c r="D87" s="13">
        <v>80</v>
      </c>
      <c r="E87" s="7">
        <f t="shared" si="4"/>
        <v>480.85</v>
      </c>
      <c r="F87" s="7">
        <f t="shared" si="5"/>
        <v>601275</v>
      </c>
      <c r="G87" s="7">
        <f t="shared" si="6"/>
        <v>120000</v>
      </c>
      <c r="H87" s="7">
        <f t="shared" si="7"/>
        <v>721275</v>
      </c>
      <c r="I87" s="32" t="s">
        <v>130</v>
      </c>
    </row>
    <row r="88" spans="1:9" ht="12.75">
      <c r="A88" s="8">
        <v>82</v>
      </c>
      <c r="B88" s="15" t="s">
        <v>13</v>
      </c>
      <c r="C88" s="13">
        <v>252.42</v>
      </c>
      <c r="D88" s="13">
        <v>125</v>
      </c>
      <c r="E88" s="7">
        <f t="shared" si="4"/>
        <v>377.41999999999996</v>
      </c>
      <c r="F88" s="7">
        <f t="shared" si="5"/>
        <v>378630</v>
      </c>
      <c r="G88" s="7">
        <f t="shared" si="6"/>
        <v>187500</v>
      </c>
      <c r="H88" s="7">
        <f t="shared" si="7"/>
        <v>566130</v>
      </c>
      <c r="I88" s="32" t="s">
        <v>130</v>
      </c>
    </row>
    <row r="89" spans="1:9" ht="12.75">
      <c r="A89" s="8">
        <v>83</v>
      </c>
      <c r="B89" s="15" t="s">
        <v>215</v>
      </c>
      <c r="C89" s="13">
        <v>237</v>
      </c>
      <c r="D89" s="13">
        <v>0</v>
      </c>
      <c r="E89" s="7">
        <f t="shared" si="4"/>
        <v>237</v>
      </c>
      <c r="F89" s="7">
        <f t="shared" si="5"/>
        <v>355500</v>
      </c>
      <c r="G89" s="7">
        <f t="shared" si="6"/>
        <v>0</v>
      </c>
      <c r="H89" s="7">
        <f t="shared" si="7"/>
        <v>355500</v>
      </c>
      <c r="I89" s="32" t="s">
        <v>130</v>
      </c>
    </row>
    <row r="90" spans="1:9" ht="12.75">
      <c r="A90" s="8">
        <v>84</v>
      </c>
      <c r="B90" s="15" t="s">
        <v>12</v>
      </c>
      <c r="C90" s="13">
        <v>150</v>
      </c>
      <c r="D90" s="13">
        <v>78.9</v>
      </c>
      <c r="E90" s="7">
        <f t="shared" si="4"/>
        <v>228.9</v>
      </c>
      <c r="F90" s="7">
        <f t="shared" si="5"/>
        <v>225000</v>
      </c>
      <c r="G90" s="7">
        <f t="shared" si="6"/>
        <v>118350.00000000001</v>
      </c>
      <c r="H90" s="7">
        <f t="shared" si="7"/>
        <v>343350</v>
      </c>
      <c r="I90" s="32" t="s">
        <v>130</v>
      </c>
    </row>
    <row r="91" spans="1:9" ht="12.75">
      <c r="A91" s="8">
        <v>85</v>
      </c>
      <c r="B91" s="15" t="s">
        <v>208</v>
      </c>
      <c r="C91" s="13">
        <v>378.41</v>
      </c>
      <c r="D91" s="13">
        <v>229.18</v>
      </c>
      <c r="E91" s="7">
        <f t="shared" si="4"/>
        <v>607.59</v>
      </c>
      <c r="F91" s="7">
        <f t="shared" si="5"/>
        <v>567615</v>
      </c>
      <c r="G91" s="7">
        <f t="shared" si="6"/>
        <v>343770</v>
      </c>
      <c r="H91" s="7">
        <f t="shared" si="7"/>
        <v>911385</v>
      </c>
      <c r="I91" s="33" t="s">
        <v>130</v>
      </c>
    </row>
    <row r="92" spans="1:9" ht="12.75">
      <c r="A92" s="8">
        <v>86</v>
      </c>
      <c r="B92" s="15" t="s">
        <v>222</v>
      </c>
      <c r="C92" s="13">
        <v>272.73</v>
      </c>
      <c r="D92" s="13">
        <v>135.4</v>
      </c>
      <c r="E92" s="7">
        <f t="shared" si="4"/>
        <v>408.13</v>
      </c>
      <c r="F92" s="7">
        <f t="shared" si="5"/>
        <v>409095</v>
      </c>
      <c r="G92" s="7">
        <f t="shared" si="6"/>
        <v>203100</v>
      </c>
      <c r="H92" s="7">
        <f t="shared" si="7"/>
        <v>612195</v>
      </c>
      <c r="I92" s="33" t="s">
        <v>130</v>
      </c>
    </row>
    <row r="93" spans="1:9" ht="12.75">
      <c r="A93" s="8">
        <v>87</v>
      </c>
      <c r="B93" s="15" t="s">
        <v>213</v>
      </c>
      <c r="C93" s="13">
        <v>150.89</v>
      </c>
      <c r="D93" s="13">
        <v>41.3</v>
      </c>
      <c r="E93" s="7">
        <f t="shared" si="4"/>
        <v>192.19</v>
      </c>
      <c r="F93" s="7">
        <f t="shared" si="5"/>
        <v>226334.99999999997</v>
      </c>
      <c r="G93" s="7">
        <f t="shared" si="6"/>
        <v>61949.99999999999</v>
      </c>
      <c r="H93" s="7">
        <f t="shared" si="7"/>
        <v>288284.99999999994</v>
      </c>
      <c r="I93" s="33" t="s">
        <v>130</v>
      </c>
    </row>
    <row r="94" spans="1:9" ht="12.75">
      <c r="A94" s="8">
        <v>88</v>
      </c>
      <c r="B94" s="15" t="s">
        <v>143</v>
      </c>
      <c r="C94" s="13">
        <v>208.48</v>
      </c>
      <c r="D94" s="13">
        <v>36</v>
      </c>
      <c r="E94" s="7">
        <f t="shared" si="4"/>
        <v>244.48</v>
      </c>
      <c r="F94" s="7">
        <f t="shared" si="5"/>
        <v>312720</v>
      </c>
      <c r="G94" s="7">
        <f t="shared" si="6"/>
        <v>54000</v>
      </c>
      <c r="H94" s="7">
        <f t="shared" si="7"/>
        <v>366720</v>
      </c>
      <c r="I94" s="33" t="s">
        <v>130</v>
      </c>
    </row>
    <row r="95" spans="1:9" ht="12.75">
      <c r="A95" s="8">
        <v>89</v>
      </c>
      <c r="B95" s="15" t="s">
        <v>163</v>
      </c>
      <c r="C95" s="13">
        <v>200</v>
      </c>
      <c r="D95" s="13">
        <v>118.7</v>
      </c>
      <c r="E95" s="7">
        <f t="shared" si="4"/>
        <v>318.7</v>
      </c>
      <c r="F95" s="7">
        <f t="shared" si="5"/>
        <v>300000</v>
      </c>
      <c r="G95" s="7">
        <f t="shared" si="6"/>
        <v>178050</v>
      </c>
      <c r="H95" s="7">
        <f t="shared" si="7"/>
        <v>478050</v>
      </c>
      <c r="I95" s="33" t="s">
        <v>130</v>
      </c>
    </row>
    <row r="96" spans="1:9" ht="12.75">
      <c r="A96" s="8">
        <v>90</v>
      </c>
      <c r="B96" s="15" t="s">
        <v>188</v>
      </c>
      <c r="C96" s="13">
        <v>258.24</v>
      </c>
      <c r="D96" s="13">
        <v>0</v>
      </c>
      <c r="E96" s="7">
        <f t="shared" si="4"/>
        <v>258.24</v>
      </c>
      <c r="F96" s="7">
        <f t="shared" si="5"/>
        <v>387360</v>
      </c>
      <c r="G96" s="7">
        <f t="shared" si="6"/>
        <v>0</v>
      </c>
      <c r="H96" s="7">
        <f t="shared" si="7"/>
        <v>387360</v>
      </c>
      <c r="I96" s="33" t="s">
        <v>128</v>
      </c>
    </row>
    <row r="97" spans="1:9" s="4" customFormat="1" ht="12.75">
      <c r="A97" s="8">
        <v>91</v>
      </c>
      <c r="B97" s="15" t="s">
        <v>118</v>
      </c>
      <c r="C97" s="13">
        <v>422.9</v>
      </c>
      <c r="D97" s="13">
        <v>0</v>
      </c>
      <c r="E97" s="7">
        <f t="shared" si="4"/>
        <v>422.9</v>
      </c>
      <c r="F97" s="7">
        <f t="shared" si="5"/>
        <v>634350</v>
      </c>
      <c r="G97" s="7">
        <f t="shared" si="6"/>
        <v>0</v>
      </c>
      <c r="H97" s="7">
        <f t="shared" si="7"/>
        <v>634350</v>
      </c>
      <c r="I97" s="33" t="s">
        <v>128</v>
      </c>
    </row>
    <row r="98" spans="1:9" ht="12.75">
      <c r="A98" s="8">
        <v>92</v>
      </c>
      <c r="B98" s="5" t="s">
        <v>142</v>
      </c>
      <c r="C98" s="7">
        <v>75.9</v>
      </c>
      <c r="D98" s="7">
        <v>0</v>
      </c>
      <c r="E98" s="7">
        <f t="shared" si="4"/>
        <v>75.9</v>
      </c>
      <c r="F98" s="7">
        <f t="shared" si="5"/>
        <v>113850.00000000001</v>
      </c>
      <c r="G98" s="7">
        <f t="shared" si="6"/>
        <v>0</v>
      </c>
      <c r="H98" s="7">
        <f t="shared" si="7"/>
        <v>113850.00000000001</v>
      </c>
      <c r="I98" s="33" t="s">
        <v>128</v>
      </c>
    </row>
    <row r="99" spans="1:9" ht="12.75">
      <c r="A99" s="8">
        <v>93</v>
      </c>
      <c r="B99" s="5" t="s">
        <v>172</v>
      </c>
      <c r="C99" s="7">
        <v>207.78</v>
      </c>
      <c r="D99" s="7">
        <v>26.8</v>
      </c>
      <c r="E99" s="7">
        <f t="shared" si="4"/>
        <v>234.58</v>
      </c>
      <c r="F99" s="7">
        <f t="shared" si="5"/>
        <v>311670</v>
      </c>
      <c r="G99" s="7">
        <f t="shared" si="6"/>
        <v>40200</v>
      </c>
      <c r="H99" s="7">
        <f t="shared" si="7"/>
        <v>351870</v>
      </c>
      <c r="I99" s="33" t="s">
        <v>128</v>
      </c>
    </row>
    <row r="100" spans="1:9" ht="12.75">
      <c r="A100" s="8">
        <v>94</v>
      </c>
      <c r="B100" s="5" t="s">
        <v>185</v>
      </c>
      <c r="C100" s="7">
        <v>330.28</v>
      </c>
      <c r="D100" s="7">
        <v>0</v>
      </c>
      <c r="E100" s="7">
        <f t="shared" si="4"/>
        <v>330.28</v>
      </c>
      <c r="F100" s="7">
        <f t="shared" si="5"/>
        <v>495419.99999999994</v>
      </c>
      <c r="G100" s="7">
        <f t="shared" si="6"/>
        <v>0</v>
      </c>
      <c r="H100" s="7">
        <f t="shared" si="7"/>
        <v>495419.99999999994</v>
      </c>
      <c r="I100" s="33" t="s">
        <v>128</v>
      </c>
    </row>
    <row r="101" spans="1:9" ht="12.75">
      <c r="A101" s="8">
        <v>95</v>
      </c>
      <c r="B101" s="5" t="s">
        <v>186</v>
      </c>
      <c r="C101" s="7">
        <v>277.24</v>
      </c>
      <c r="D101" s="7">
        <v>0</v>
      </c>
      <c r="E101" s="7">
        <f t="shared" si="4"/>
        <v>277.24</v>
      </c>
      <c r="F101" s="7">
        <f t="shared" si="5"/>
        <v>415860</v>
      </c>
      <c r="G101" s="7">
        <f t="shared" si="6"/>
        <v>0</v>
      </c>
      <c r="H101" s="7">
        <f t="shared" si="7"/>
        <v>415860</v>
      </c>
      <c r="I101" s="33" t="s">
        <v>128</v>
      </c>
    </row>
    <row r="102" spans="1:9" ht="12.75">
      <c r="A102" s="8">
        <v>96</v>
      </c>
      <c r="B102" s="5" t="s">
        <v>171</v>
      </c>
      <c r="C102" s="7">
        <v>1176.91</v>
      </c>
      <c r="D102" s="7">
        <v>0</v>
      </c>
      <c r="E102" s="7">
        <f t="shared" si="4"/>
        <v>1176.91</v>
      </c>
      <c r="F102" s="7">
        <f t="shared" si="5"/>
        <v>1765365.0000000002</v>
      </c>
      <c r="G102" s="7">
        <f t="shared" si="6"/>
        <v>0</v>
      </c>
      <c r="H102" s="7">
        <f t="shared" si="7"/>
        <v>1765365.0000000002</v>
      </c>
      <c r="I102" s="33" t="s">
        <v>128</v>
      </c>
    </row>
    <row r="103" spans="1:9" ht="12.75">
      <c r="A103" s="8">
        <v>97</v>
      </c>
      <c r="B103" s="5" t="s">
        <v>173</v>
      </c>
      <c r="C103" s="7">
        <v>517.9</v>
      </c>
      <c r="D103" s="7">
        <v>0</v>
      </c>
      <c r="E103" s="7">
        <f t="shared" si="4"/>
        <v>517.9</v>
      </c>
      <c r="F103" s="7">
        <f t="shared" si="5"/>
        <v>776850</v>
      </c>
      <c r="G103" s="7">
        <f t="shared" si="6"/>
        <v>0</v>
      </c>
      <c r="H103" s="7">
        <f t="shared" si="7"/>
        <v>776850</v>
      </c>
      <c r="I103" s="33" t="s">
        <v>128</v>
      </c>
    </row>
    <row r="104" spans="1:9" ht="12.75">
      <c r="A104" s="8">
        <v>98</v>
      </c>
      <c r="B104" s="5" t="s">
        <v>119</v>
      </c>
      <c r="C104" s="7">
        <v>128</v>
      </c>
      <c r="D104" s="7">
        <v>72.4</v>
      </c>
      <c r="E104" s="7">
        <f t="shared" si="4"/>
        <v>200.4</v>
      </c>
      <c r="F104" s="7">
        <f t="shared" si="5"/>
        <v>192000</v>
      </c>
      <c r="G104" s="7">
        <f t="shared" si="6"/>
        <v>108600.00000000001</v>
      </c>
      <c r="H104" s="7">
        <f t="shared" si="7"/>
        <v>300600</v>
      </c>
      <c r="I104" s="33" t="s">
        <v>130</v>
      </c>
    </row>
    <row r="105" spans="1:9" ht="12.75">
      <c r="A105" s="8">
        <v>99</v>
      </c>
      <c r="B105" s="5" t="s">
        <v>204</v>
      </c>
      <c r="C105" s="7">
        <v>163.54</v>
      </c>
      <c r="D105" s="7">
        <v>97.1</v>
      </c>
      <c r="E105" s="7">
        <f t="shared" si="4"/>
        <v>260.64</v>
      </c>
      <c r="F105" s="7">
        <f t="shared" si="5"/>
        <v>245310</v>
      </c>
      <c r="G105" s="7">
        <f t="shared" si="6"/>
        <v>145650</v>
      </c>
      <c r="H105" s="7">
        <f t="shared" si="7"/>
        <v>390960</v>
      </c>
      <c r="I105" s="32" t="s">
        <v>130</v>
      </c>
    </row>
    <row r="106" spans="1:9" ht="12.75">
      <c r="A106" s="8">
        <v>100</v>
      </c>
      <c r="B106" s="5" t="s">
        <v>201</v>
      </c>
      <c r="C106" s="7">
        <v>77.75</v>
      </c>
      <c r="D106" s="7">
        <v>126.4</v>
      </c>
      <c r="E106" s="7">
        <f t="shared" si="4"/>
        <v>204.15</v>
      </c>
      <c r="F106" s="7">
        <f t="shared" si="5"/>
        <v>116625</v>
      </c>
      <c r="G106" s="7">
        <f t="shared" si="6"/>
        <v>189600</v>
      </c>
      <c r="H106" s="7">
        <f t="shared" si="7"/>
        <v>306225</v>
      </c>
      <c r="I106" s="32" t="s">
        <v>130</v>
      </c>
    </row>
    <row r="107" spans="1:9" ht="12.75">
      <c r="A107" s="8">
        <v>101</v>
      </c>
      <c r="B107" s="5" t="s">
        <v>214</v>
      </c>
      <c r="C107" s="7">
        <v>73.66</v>
      </c>
      <c r="D107" s="7">
        <v>109.2</v>
      </c>
      <c r="E107" s="7">
        <f t="shared" si="4"/>
        <v>182.86</v>
      </c>
      <c r="F107" s="7">
        <f t="shared" si="5"/>
        <v>110490</v>
      </c>
      <c r="G107" s="7">
        <f t="shared" si="6"/>
        <v>163800</v>
      </c>
      <c r="H107" s="7">
        <f t="shared" si="7"/>
        <v>274290</v>
      </c>
      <c r="I107" s="32" t="s">
        <v>130</v>
      </c>
    </row>
    <row r="108" spans="1:9" ht="12.75">
      <c r="A108" s="8">
        <v>102</v>
      </c>
      <c r="B108" s="5" t="s">
        <v>194</v>
      </c>
      <c r="C108" s="7">
        <v>138.38</v>
      </c>
      <c r="D108" s="7">
        <v>137.81</v>
      </c>
      <c r="E108" s="7">
        <f t="shared" si="4"/>
        <v>276.19</v>
      </c>
      <c r="F108" s="7">
        <f t="shared" si="5"/>
        <v>207570</v>
      </c>
      <c r="G108" s="7">
        <f t="shared" si="6"/>
        <v>206715</v>
      </c>
      <c r="H108" s="7">
        <f t="shared" si="7"/>
        <v>414285</v>
      </c>
      <c r="I108" s="32" t="s">
        <v>130</v>
      </c>
    </row>
    <row r="109" spans="1:9" ht="12.75">
      <c r="A109" s="8">
        <v>103</v>
      </c>
      <c r="B109" s="5" t="s">
        <v>206</v>
      </c>
      <c r="C109" s="7">
        <v>169.14</v>
      </c>
      <c r="D109" s="7">
        <v>0</v>
      </c>
      <c r="E109" s="7">
        <f t="shared" si="4"/>
        <v>169.14</v>
      </c>
      <c r="F109" s="7">
        <f t="shared" si="5"/>
        <v>253709.99999999997</v>
      </c>
      <c r="G109" s="7">
        <f t="shared" si="6"/>
        <v>0</v>
      </c>
      <c r="H109" s="7">
        <f t="shared" si="7"/>
        <v>253709.99999999997</v>
      </c>
      <c r="I109" s="32" t="s">
        <v>131</v>
      </c>
    </row>
    <row r="110" spans="1:9" ht="12.75">
      <c r="A110" s="8">
        <v>104</v>
      </c>
      <c r="B110" s="5" t="s">
        <v>120</v>
      </c>
      <c r="C110" s="7">
        <v>250.91</v>
      </c>
      <c r="D110" s="7">
        <v>0</v>
      </c>
      <c r="E110" s="7">
        <f t="shared" si="4"/>
        <v>250.91</v>
      </c>
      <c r="F110" s="7">
        <f t="shared" si="5"/>
        <v>376365</v>
      </c>
      <c r="G110" s="7">
        <f t="shared" si="6"/>
        <v>0</v>
      </c>
      <c r="H110" s="7">
        <f t="shared" si="7"/>
        <v>376365</v>
      </c>
      <c r="I110" s="33" t="s">
        <v>134</v>
      </c>
    </row>
    <row r="111" spans="1:9" ht="12.75">
      <c r="A111" s="8">
        <v>105</v>
      </c>
      <c r="B111" s="5" t="s">
        <v>195</v>
      </c>
      <c r="C111" s="7">
        <v>2036.16</v>
      </c>
      <c r="D111" s="7">
        <v>0</v>
      </c>
      <c r="E111" s="7">
        <f t="shared" si="4"/>
        <v>2036.16</v>
      </c>
      <c r="F111" s="7">
        <f t="shared" si="5"/>
        <v>3054240</v>
      </c>
      <c r="G111" s="7">
        <f t="shared" si="6"/>
        <v>0</v>
      </c>
      <c r="H111" s="7">
        <f t="shared" si="7"/>
        <v>3054240</v>
      </c>
      <c r="I111" s="33" t="s">
        <v>128</v>
      </c>
    </row>
    <row r="112" spans="1:9" ht="12.75">
      <c r="A112" s="8">
        <v>106</v>
      </c>
      <c r="B112" s="5" t="s">
        <v>197</v>
      </c>
      <c r="C112" s="7">
        <v>3162.97</v>
      </c>
      <c r="D112" s="7">
        <v>0</v>
      </c>
      <c r="E112" s="7">
        <f t="shared" si="4"/>
        <v>3162.97</v>
      </c>
      <c r="F112" s="7">
        <f t="shared" si="5"/>
        <v>4744455</v>
      </c>
      <c r="G112" s="7">
        <f t="shared" si="6"/>
        <v>0</v>
      </c>
      <c r="H112" s="7">
        <f t="shared" si="7"/>
        <v>4744455</v>
      </c>
      <c r="I112" s="33" t="s">
        <v>128</v>
      </c>
    </row>
    <row r="113" spans="1:9" ht="12.75">
      <c r="A113" s="8">
        <v>107</v>
      </c>
      <c r="B113" s="5" t="s">
        <v>144</v>
      </c>
      <c r="C113" s="7">
        <v>289.55</v>
      </c>
      <c r="D113" s="7">
        <v>22.3</v>
      </c>
      <c r="E113" s="7">
        <f t="shared" si="4"/>
        <v>311.85</v>
      </c>
      <c r="F113" s="7">
        <f t="shared" si="5"/>
        <v>434325</v>
      </c>
      <c r="G113" s="7">
        <f t="shared" si="6"/>
        <v>33450</v>
      </c>
      <c r="H113" s="7">
        <f t="shared" si="7"/>
        <v>467775</v>
      </c>
      <c r="I113" s="32" t="s">
        <v>130</v>
      </c>
    </row>
    <row r="114" spans="1:9" ht="12.75">
      <c r="A114" s="8">
        <v>108</v>
      </c>
      <c r="B114" s="5" t="s">
        <v>175</v>
      </c>
      <c r="C114" s="7">
        <v>330.7</v>
      </c>
      <c r="D114" s="7">
        <v>0</v>
      </c>
      <c r="E114" s="7">
        <f t="shared" si="4"/>
        <v>330.7</v>
      </c>
      <c r="F114" s="7">
        <f t="shared" si="5"/>
        <v>496050</v>
      </c>
      <c r="G114" s="7">
        <f t="shared" si="6"/>
        <v>0</v>
      </c>
      <c r="H114" s="7">
        <f t="shared" si="7"/>
        <v>496050</v>
      </c>
      <c r="I114" s="32" t="s">
        <v>130</v>
      </c>
    </row>
    <row r="115" spans="1:9" ht="12.75">
      <c r="A115" s="8">
        <v>109</v>
      </c>
      <c r="B115" s="5" t="s">
        <v>176</v>
      </c>
      <c r="C115" s="7">
        <v>200.89</v>
      </c>
      <c r="D115" s="7">
        <v>0</v>
      </c>
      <c r="E115" s="7">
        <f t="shared" si="4"/>
        <v>200.89</v>
      </c>
      <c r="F115" s="7">
        <f t="shared" si="5"/>
        <v>301335</v>
      </c>
      <c r="G115" s="7">
        <f t="shared" si="6"/>
        <v>0</v>
      </c>
      <c r="H115" s="7">
        <f t="shared" si="7"/>
        <v>301335</v>
      </c>
      <c r="I115" s="32" t="s">
        <v>129</v>
      </c>
    </row>
    <row r="116" spans="1:9" ht="12.75">
      <c r="A116" s="8">
        <v>110</v>
      </c>
      <c r="B116" s="5" t="s">
        <v>146</v>
      </c>
      <c r="C116" s="7">
        <v>291.55</v>
      </c>
      <c r="D116" s="7">
        <v>0</v>
      </c>
      <c r="E116" s="7">
        <f t="shared" si="4"/>
        <v>291.55</v>
      </c>
      <c r="F116" s="7">
        <f t="shared" si="5"/>
        <v>437325</v>
      </c>
      <c r="G116" s="7">
        <f t="shared" si="6"/>
        <v>0</v>
      </c>
      <c r="H116" s="7">
        <f t="shared" si="7"/>
        <v>437325</v>
      </c>
      <c r="I116" s="32" t="s">
        <v>130</v>
      </c>
    </row>
    <row r="117" spans="1:9" ht="12.75">
      <c r="A117" s="8">
        <v>111</v>
      </c>
      <c r="B117" s="5" t="s">
        <v>145</v>
      </c>
      <c r="C117" s="7">
        <v>133</v>
      </c>
      <c r="D117" s="7">
        <v>20</v>
      </c>
      <c r="E117" s="7">
        <f t="shared" si="4"/>
        <v>153</v>
      </c>
      <c r="F117" s="7">
        <f t="shared" si="5"/>
        <v>199500</v>
      </c>
      <c r="G117" s="7">
        <f t="shared" si="6"/>
        <v>30000</v>
      </c>
      <c r="H117" s="7">
        <f t="shared" si="7"/>
        <v>229500</v>
      </c>
      <c r="I117" s="32" t="s">
        <v>130</v>
      </c>
    </row>
    <row r="118" spans="1:9" ht="12.75">
      <c r="A118" s="8">
        <v>112</v>
      </c>
      <c r="B118" s="5" t="s">
        <v>147</v>
      </c>
      <c r="C118" s="7">
        <v>1067.4</v>
      </c>
      <c r="D118" s="7">
        <v>30</v>
      </c>
      <c r="E118" s="7">
        <f t="shared" si="4"/>
        <v>1097.4</v>
      </c>
      <c r="F118" s="7">
        <f t="shared" si="5"/>
        <v>1601100.0000000002</v>
      </c>
      <c r="G118" s="7">
        <f t="shared" si="6"/>
        <v>45000</v>
      </c>
      <c r="H118" s="7">
        <f t="shared" si="7"/>
        <v>1646100.0000000002</v>
      </c>
      <c r="I118" s="33" t="s">
        <v>128</v>
      </c>
    </row>
    <row r="119" spans="1:9" ht="13.5" thickBot="1">
      <c r="A119" s="9">
        <v>113</v>
      </c>
      <c r="B119" s="10" t="s">
        <v>221</v>
      </c>
      <c r="C119" s="11">
        <v>331.6</v>
      </c>
      <c r="D119" s="11">
        <v>0</v>
      </c>
      <c r="E119" s="11">
        <f t="shared" si="4"/>
        <v>331.6</v>
      </c>
      <c r="F119" s="11">
        <f t="shared" si="5"/>
        <v>497400.00000000006</v>
      </c>
      <c r="G119" s="11">
        <f t="shared" si="6"/>
        <v>0</v>
      </c>
      <c r="H119" s="11">
        <f t="shared" si="7"/>
        <v>497400.00000000006</v>
      </c>
      <c r="I119" s="34" t="s">
        <v>130</v>
      </c>
    </row>
    <row r="120" spans="1:8" s="4" customFormat="1" ht="20.25" customHeight="1" thickBot="1">
      <c r="A120" s="24"/>
      <c r="B120" s="22" t="s">
        <v>152</v>
      </c>
      <c r="C120" s="25">
        <f aca="true" t="shared" si="8" ref="C120:H120">SUM(C7:C119)</f>
        <v>36660.81000000001</v>
      </c>
      <c r="D120" s="25">
        <f t="shared" si="8"/>
        <v>5290.07</v>
      </c>
      <c r="E120" s="25">
        <f t="shared" si="8"/>
        <v>41950.88000000002</v>
      </c>
      <c r="F120" s="25">
        <f t="shared" si="8"/>
        <v>54991215</v>
      </c>
      <c r="G120" s="25">
        <f t="shared" si="8"/>
        <v>7935105</v>
      </c>
      <c r="H120" s="12">
        <f t="shared" si="8"/>
        <v>62926320</v>
      </c>
    </row>
  </sheetData>
  <mergeCells count="4">
    <mergeCell ref="A5:A6"/>
    <mergeCell ref="B5:B6"/>
    <mergeCell ref="C5:C6"/>
    <mergeCell ref="D5:D6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12">
      <selection activeCell="R25" sqref="R25"/>
    </sheetView>
  </sheetViews>
  <sheetFormatPr defaultColWidth="9.00390625" defaultRowHeight="12.75"/>
  <cols>
    <col min="1" max="1" width="3.25390625" style="0" customWidth="1"/>
    <col min="2" max="2" width="6.375" style="2" customWidth="1"/>
    <col min="3" max="3" width="7.25390625" style="0" customWidth="1"/>
    <col min="4" max="4" width="14.625" style="2" customWidth="1"/>
    <col min="5" max="5" width="11.00390625" style="0" customWidth="1"/>
    <col min="6" max="6" width="10.00390625" style="0" customWidth="1"/>
    <col min="8" max="8" width="5.75390625" style="0" customWidth="1"/>
    <col min="9" max="9" width="9.75390625" style="0" customWidth="1"/>
    <col min="10" max="10" width="12.25390625" style="2" customWidth="1"/>
    <col min="11" max="11" width="8.25390625" style="3" customWidth="1"/>
    <col min="12" max="12" width="8.125" style="3" customWidth="1"/>
    <col min="13" max="13" width="7.00390625" style="0" customWidth="1"/>
    <col min="14" max="14" width="7.25390625" style="0" customWidth="1"/>
    <col min="15" max="15" width="6.00390625" style="0" customWidth="1"/>
    <col min="16" max="16" width="10.375" style="0" customWidth="1"/>
    <col min="17" max="18" width="10.25390625" style="3" customWidth="1"/>
    <col min="19" max="19" width="10.25390625" style="2" customWidth="1"/>
  </cols>
  <sheetData>
    <row r="1" ht="18">
      <c r="A1" s="6" t="s">
        <v>307</v>
      </c>
    </row>
    <row r="2" ht="7.5" customHeight="1">
      <c r="A2" s="6"/>
    </row>
    <row r="3" spans="1:19" s="35" customFormat="1" ht="48">
      <c r="A3" s="38" t="s">
        <v>234</v>
      </c>
      <c r="B3" s="38" t="s">
        <v>14</v>
      </c>
      <c r="C3" s="38" t="s">
        <v>148</v>
      </c>
      <c r="D3" s="38" t="s">
        <v>35</v>
      </c>
      <c r="E3" s="38" t="s">
        <v>15</v>
      </c>
      <c r="F3" s="38" t="s">
        <v>16</v>
      </c>
      <c r="G3" s="38" t="s">
        <v>18</v>
      </c>
      <c r="H3" s="38" t="s">
        <v>17</v>
      </c>
      <c r="I3" s="38" t="s">
        <v>236</v>
      </c>
      <c r="J3" s="38" t="s">
        <v>19</v>
      </c>
      <c r="K3" s="39" t="s">
        <v>20</v>
      </c>
      <c r="L3" s="39" t="s">
        <v>21</v>
      </c>
      <c r="M3" s="38" t="s">
        <v>90</v>
      </c>
      <c r="N3" s="38" t="s">
        <v>28</v>
      </c>
      <c r="O3" s="38" t="s">
        <v>78</v>
      </c>
      <c r="P3" s="38" t="s">
        <v>22</v>
      </c>
      <c r="Q3" s="39" t="s">
        <v>151</v>
      </c>
      <c r="R3" s="39" t="s">
        <v>308</v>
      </c>
      <c r="S3" s="38" t="s">
        <v>64</v>
      </c>
    </row>
    <row r="4" spans="1:19" s="20" customFormat="1" ht="34.5" customHeight="1">
      <c r="A4" s="17">
        <v>1</v>
      </c>
      <c r="B4" s="19" t="s">
        <v>149</v>
      </c>
      <c r="C4" s="17" t="s">
        <v>149</v>
      </c>
      <c r="D4" s="19" t="s">
        <v>36</v>
      </c>
      <c r="E4" s="17" t="s">
        <v>23</v>
      </c>
      <c r="F4" s="17" t="s">
        <v>24</v>
      </c>
      <c r="G4" s="17" t="s">
        <v>25</v>
      </c>
      <c r="H4" s="17">
        <v>2006</v>
      </c>
      <c r="I4" s="17" t="s">
        <v>238</v>
      </c>
      <c r="J4" s="19" t="s">
        <v>26</v>
      </c>
      <c r="K4" s="43" t="s">
        <v>153</v>
      </c>
      <c r="L4" s="43" t="s">
        <v>27</v>
      </c>
      <c r="M4" s="18">
        <v>750</v>
      </c>
      <c r="N4" s="17" t="s">
        <v>29</v>
      </c>
      <c r="O4" s="17">
        <v>5</v>
      </c>
      <c r="P4" s="19" t="s">
        <v>30</v>
      </c>
      <c r="Q4" s="40" t="s">
        <v>268</v>
      </c>
      <c r="R4" s="46">
        <v>36000</v>
      </c>
      <c r="S4" s="19" t="s">
        <v>82</v>
      </c>
    </row>
    <row r="5" spans="1:19" s="20" customFormat="1" ht="24">
      <c r="A5" s="17">
        <v>2</v>
      </c>
      <c r="B5" s="19" t="s">
        <v>149</v>
      </c>
      <c r="C5" s="19" t="s">
        <v>34</v>
      </c>
      <c r="D5" s="19" t="s">
        <v>37</v>
      </c>
      <c r="E5" s="17" t="s">
        <v>31</v>
      </c>
      <c r="F5" s="17" t="s">
        <v>32</v>
      </c>
      <c r="G5" s="17" t="s">
        <v>33</v>
      </c>
      <c r="H5" s="17">
        <v>2005</v>
      </c>
      <c r="I5" s="17" t="s">
        <v>240</v>
      </c>
      <c r="J5" s="19" t="s">
        <v>38</v>
      </c>
      <c r="K5" s="43" t="s">
        <v>154</v>
      </c>
      <c r="L5" s="43" t="s">
        <v>239</v>
      </c>
      <c r="M5" s="18">
        <v>450</v>
      </c>
      <c r="N5" s="17" t="s">
        <v>39</v>
      </c>
      <c r="O5" s="17">
        <v>5</v>
      </c>
      <c r="P5" s="19" t="s">
        <v>40</v>
      </c>
      <c r="Q5" s="40" t="s">
        <v>269</v>
      </c>
      <c r="R5" s="46">
        <v>11000</v>
      </c>
      <c r="S5" s="19" t="s">
        <v>65</v>
      </c>
    </row>
    <row r="6" spans="1:19" s="20" customFormat="1" ht="24">
      <c r="A6" s="17">
        <v>3</v>
      </c>
      <c r="B6" s="19" t="s">
        <v>233</v>
      </c>
      <c r="C6" s="19" t="s">
        <v>233</v>
      </c>
      <c r="D6" s="19" t="s">
        <v>226</v>
      </c>
      <c r="E6" s="17" t="s">
        <v>229</v>
      </c>
      <c r="F6" s="17" t="s">
        <v>230</v>
      </c>
      <c r="G6" s="17" t="s">
        <v>231</v>
      </c>
      <c r="H6" s="17">
        <v>2011</v>
      </c>
      <c r="I6" s="17" t="s">
        <v>241</v>
      </c>
      <c r="J6" s="19" t="s">
        <v>242</v>
      </c>
      <c r="K6" s="43" t="s">
        <v>243</v>
      </c>
      <c r="L6" s="43" t="s">
        <v>243</v>
      </c>
      <c r="M6" s="18">
        <v>480</v>
      </c>
      <c r="N6" s="17" t="s">
        <v>243</v>
      </c>
      <c r="O6" s="43" t="s">
        <v>243</v>
      </c>
      <c r="P6" s="40" t="s">
        <v>243</v>
      </c>
      <c r="Q6" s="40" t="s">
        <v>270</v>
      </c>
      <c r="R6" s="46" t="s">
        <v>309</v>
      </c>
      <c r="S6" s="19" t="s">
        <v>245</v>
      </c>
    </row>
    <row r="7" spans="1:19" s="20" customFormat="1" ht="24">
      <c r="A7" s="17">
        <v>4</v>
      </c>
      <c r="B7" s="19" t="s">
        <v>233</v>
      </c>
      <c r="C7" s="19" t="s">
        <v>233</v>
      </c>
      <c r="D7" s="19" t="s">
        <v>226</v>
      </c>
      <c r="E7" s="17" t="s">
        <v>229</v>
      </c>
      <c r="F7" s="17" t="s">
        <v>230</v>
      </c>
      <c r="G7" s="17" t="s">
        <v>232</v>
      </c>
      <c r="H7" s="17">
        <v>2011</v>
      </c>
      <c r="I7" s="17" t="s">
        <v>241</v>
      </c>
      <c r="J7" s="19" t="s">
        <v>244</v>
      </c>
      <c r="K7" s="43" t="s">
        <v>243</v>
      </c>
      <c r="L7" s="43" t="s">
        <v>243</v>
      </c>
      <c r="M7" s="18">
        <v>550</v>
      </c>
      <c r="N7" s="17" t="s">
        <v>243</v>
      </c>
      <c r="O7" s="43" t="s">
        <v>243</v>
      </c>
      <c r="P7" s="40" t="s">
        <v>243</v>
      </c>
      <c r="Q7" s="40" t="s">
        <v>270</v>
      </c>
      <c r="R7" s="46" t="s">
        <v>309</v>
      </c>
      <c r="S7" s="19" t="s">
        <v>245</v>
      </c>
    </row>
    <row r="8" spans="1:19" s="20" customFormat="1" ht="36">
      <c r="A8" s="17">
        <v>5</v>
      </c>
      <c r="B8" s="36" t="s">
        <v>53</v>
      </c>
      <c r="C8" s="37" t="s">
        <v>53</v>
      </c>
      <c r="D8" s="36" t="s">
        <v>248</v>
      </c>
      <c r="E8" s="36" t="s">
        <v>246</v>
      </c>
      <c r="F8" s="37" t="s">
        <v>79</v>
      </c>
      <c r="G8" s="37" t="s">
        <v>80</v>
      </c>
      <c r="H8" s="37">
        <v>2009</v>
      </c>
      <c r="I8" s="37" t="s">
        <v>247</v>
      </c>
      <c r="J8" s="36" t="s">
        <v>81</v>
      </c>
      <c r="K8" s="43" t="s">
        <v>243</v>
      </c>
      <c r="L8" s="43" t="s">
        <v>243</v>
      </c>
      <c r="M8" s="18">
        <v>800</v>
      </c>
      <c r="N8" s="17" t="s">
        <v>243</v>
      </c>
      <c r="O8" s="43" t="s">
        <v>243</v>
      </c>
      <c r="P8" s="40" t="s">
        <v>243</v>
      </c>
      <c r="Q8" s="41" t="s">
        <v>271</v>
      </c>
      <c r="R8" s="47">
        <v>7000</v>
      </c>
      <c r="S8" s="19" t="s">
        <v>65</v>
      </c>
    </row>
    <row r="9" spans="1:19" s="20" customFormat="1" ht="24">
      <c r="A9" s="17">
        <v>6</v>
      </c>
      <c r="B9" s="19" t="s">
        <v>45</v>
      </c>
      <c r="C9" s="17" t="s">
        <v>45</v>
      </c>
      <c r="D9" s="19" t="s">
        <v>37</v>
      </c>
      <c r="E9" s="17" t="s">
        <v>46</v>
      </c>
      <c r="F9" s="21" t="s">
        <v>50</v>
      </c>
      <c r="G9" s="17" t="s">
        <v>47</v>
      </c>
      <c r="H9" s="17">
        <v>1998</v>
      </c>
      <c r="I9" s="17" t="s">
        <v>249</v>
      </c>
      <c r="J9" s="19" t="s">
        <v>48</v>
      </c>
      <c r="K9" s="43" t="s">
        <v>156</v>
      </c>
      <c r="L9" s="43"/>
      <c r="M9" s="18">
        <v>900</v>
      </c>
      <c r="N9" s="17" t="s">
        <v>250</v>
      </c>
      <c r="O9" s="17">
        <v>9</v>
      </c>
      <c r="P9" s="19" t="s">
        <v>49</v>
      </c>
      <c r="Q9" s="40" t="s">
        <v>52</v>
      </c>
      <c r="R9" s="46">
        <v>4500</v>
      </c>
      <c r="S9" s="19" t="s">
        <v>65</v>
      </c>
    </row>
    <row r="10" spans="1:19" s="20" customFormat="1" ht="24">
      <c r="A10" s="17">
        <v>7</v>
      </c>
      <c r="B10" s="19" t="s">
        <v>233</v>
      </c>
      <c r="C10" s="19" t="s">
        <v>34</v>
      </c>
      <c r="D10" s="19" t="s">
        <v>37</v>
      </c>
      <c r="E10" s="17" t="s">
        <v>23</v>
      </c>
      <c r="F10" s="42" t="s">
        <v>259</v>
      </c>
      <c r="G10" s="17" t="s">
        <v>260</v>
      </c>
      <c r="H10" s="17">
        <v>2006</v>
      </c>
      <c r="I10" s="17" t="s">
        <v>261</v>
      </c>
      <c r="J10" s="19" t="s">
        <v>262</v>
      </c>
      <c r="K10" s="43" t="s">
        <v>263</v>
      </c>
      <c r="L10" s="43" t="s">
        <v>264</v>
      </c>
      <c r="M10" s="18">
        <v>968</v>
      </c>
      <c r="N10" s="17" t="s">
        <v>29</v>
      </c>
      <c r="O10" s="17">
        <v>6</v>
      </c>
      <c r="P10" s="19" t="s">
        <v>40</v>
      </c>
      <c r="Q10" s="40" t="s">
        <v>265</v>
      </c>
      <c r="R10" s="46">
        <v>52000</v>
      </c>
      <c r="S10" s="19" t="s">
        <v>65</v>
      </c>
    </row>
    <row r="11" spans="1:19" s="20" customFormat="1" ht="37.5" customHeight="1">
      <c r="A11" s="17">
        <v>8</v>
      </c>
      <c r="B11" s="19" t="s">
        <v>149</v>
      </c>
      <c r="C11" s="17" t="s">
        <v>149</v>
      </c>
      <c r="D11" s="19" t="s">
        <v>253</v>
      </c>
      <c r="E11" s="17" t="s">
        <v>224</v>
      </c>
      <c r="F11" s="42" t="s">
        <v>254</v>
      </c>
      <c r="G11" s="17" t="s">
        <v>225</v>
      </c>
      <c r="H11" s="17">
        <v>2006</v>
      </c>
      <c r="I11" s="17" t="s">
        <v>251</v>
      </c>
      <c r="J11" s="19" t="s">
        <v>252</v>
      </c>
      <c r="K11" s="43" t="s">
        <v>243</v>
      </c>
      <c r="L11" s="43" t="s">
        <v>243</v>
      </c>
      <c r="M11" s="18">
        <v>520</v>
      </c>
      <c r="N11" s="17" t="s">
        <v>243</v>
      </c>
      <c r="O11" s="17" t="s">
        <v>243</v>
      </c>
      <c r="P11" s="19" t="s">
        <v>243</v>
      </c>
      <c r="Q11" s="40" t="s">
        <v>272</v>
      </c>
      <c r="R11" s="46" t="s">
        <v>309</v>
      </c>
      <c r="S11" s="19" t="s">
        <v>65</v>
      </c>
    </row>
    <row r="12" spans="1:19" s="20" customFormat="1" ht="24">
      <c r="A12" s="17">
        <v>9</v>
      </c>
      <c r="B12" s="36" t="s">
        <v>73</v>
      </c>
      <c r="C12" s="37" t="s">
        <v>73</v>
      </c>
      <c r="D12" s="36" t="s">
        <v>37</v>
      </c>
      <c r="E12" s="37" t="s">
        <v>74</v>
      </c>
      <c r="F12" s="37" t="s">
        <v>278</v>
      </c>
      <c r="G12" s="37" t="s">
        <v>75</v>
      </c>
      <c r="H12" s="37">
        <v>2002</v>
      </c>
      <c r="I12" s="37" t="s">
        <v>279</v>
      </c>
      <c r="J12" s="36" t="s">
        <v>76</v>
      </c>
      <c r="K12" s="43" t="s">
        <v>77</v>
      </c>
      <c r="L12" s="44" t="s">
        <v>280</v>
      </c>
      <c r="M12" s="17">
        <v>540</v>
      </c>
      <c r="N12" s="37" t="s">
        <v>29</v>
      </c>
      <c r="O12" s="37">
        <v>3</v>
      </c>
      <c r="P12" s="17"/>
      <c r="Q12" s="41" t="s">
        <v>273</v>
      </c>
      <c r="R12" s="47">
        <v>23000</v>
      </c>
      <c r="S12" s="19" t="s">
        <v>65</v>
      </c>
    </row>
    <row r="13" spans="1:19" s="20" customFormat="1" ht="24">
      <c r="A13" s="17">
        <v>10</v>
      </c>
      <c r="B13" s="36" t="s">
        <v>149</v>
      </c>
      <c r="C13" s="37" t="s">
        <v>149</v>
      </c>
      <c r="D13" s="36" t="s">
        <v>253</v>
      </c>
      <c r="E13" s="37" t="s">
        <v>227</v>
      </c>
      <c r="F13" s="37" t="s">
        <v>254</v>
      </c>
      <c r="G13" s="37" t="s">
        <v>228</v>
      </c>
      <c r="H13" s="37">
        <v>2011</v>
      </c>
      <c r="I13" s="37" t="s">
        <v>255</v>
      </c>
      <c r="J13" s="36" t="s">
        <v>256</v>
      </c>
      <c r="K13" s="43" t="s">
        <v>243</v>
      </c>
      <c r="L13" s="43" t="s">
        <v>243</v>
      </c>
      <c r="M13" s="18">
        <v>470</v>
      </c>
      <c r="N13" s="43" t="s">
        <v>243</v>
      </c>
      <c r="O13" s="43" t="s">
        <v>243</v>
      </c>
      <c r="P13" s="40" t="s">
        <v>243</v>
      </c>
      <c r="Q13" s="41" t="s">
        <v>274</v>
      </c>
      <c r="R13" s="47" t="s">
        <v>309</v>
      </c>
      <c r="S13" s="19" t="s">
        <v>245</v>
      </c>
    </row>
    <row r="14" spans="1:19" s="20" customFormat="1" ht="24">
      <c r="A14" s="17">
        <v>11</v>
      </c>
      <c r="B14" s="36" t="s">
        <v>149</v>
      </c>
      <c r="C14" s="37" t="s">
        <v>149</v>
      </c>
      <c r="D14" s="36" t="s">
        <v>253</v>
      </c>
      <c r="E14" s="37" t="s">
        <v>227</v>
      </c>
      <c r="F14" s="37" t="s">
        <v>254</v>
      </c>
      <c r="G14" s="37" t="s">
        <v>257</v>
      </c>
      <c r="H14" s="37">
        <v>2011</v>
      </c>
      <c r="I14" s="37" t="s">
        <v>255</v>
      </c>
      <c r="J14" s="36" t="s">
        <v>258</v>
      </c>
      <c r="K14" s="43" t="s">
        <v>243</v>
      </c>
      <c r="L14" s="43" t="s">
        <v>243</v>
      </c>
      <c r="M14" s="18">
        <v>470</v>
      </c>
      <c r="N14" s="43" t="s">
        <v>243</v>
      </c>
      <c r="O14" s="43" t="s">
        <v>243</v>
      </c>
      <c r="P14" s="40" t="s">
        <v>243</v>
      </c>
      <c r="Q14" s="41" t="s">
        <v>274</v>
      </c>
      <c r="R14" s="47" t="s">
        <v>309</v>
      </c>
      <c r="S14" s="19" t="s">
        <v>245</v>
      </c>
    </row>
    <row r="15" spans="1:19" s="20" customFormat="1" ht="35.25" customHeight="1">
      <c r="A15" s="17">
        <v>12</v>
      </c>
      <c r="B15" s="19" t="s">
        <v>233</v>
      </c>
      <c r="C15" s="37" t="s">
        <v>53</v>
      </c>
      <c r="D15" s="45" t="s">
        <v>59</v>
      </c>
      <c r="E15" s="37" t="s">
        <v>60</v>
      </c>
      <c r="F15" s="37" t="s">
        <v>61</v>
      </c>
      <c r="G15" s="37" t="s">
        <v>62</v>
      </c>
      <c r="H15" s="37">
        <v>2011</v>
      </c>
      <c r="I15" s="37" t="s">
        <v>281</v>
      </c>
      <c r="J15" s="36" t="s">
        <v>63</v>
      </c>
      <c r="K15" s="43" t="s">
        <v>243</v>
      </c>
      <c r="L15" s="43" t="s">
        <v>243</v>
      </c>
      <c r="M15" s="17">
        <v>455</v>
      </c>
      <c r="N15" s="43" t="s">
        <v>243</v>
      </c>
      <c r="O15" s="43" t="s">
        <v>243</v>
      </c>
      <c r="P15" s="40" t="s">
        <v>243</v>
      </c>
      <c r="Q15" s="40" t="s">
        <v>275</v>
      </c>
      <c r="R15" s="46">
        <v>5200</v>
      </c>
      <c r="S15" s="19" t="s">
        <v>65</v>
      </c>
    </row>
    <row r="16" spans="1:19" s="20" customFormat="1" ht="32.25" customHeight="1">
      <c r="A16" s="17">
        <v>13</v>
      </c>
      <c r="B16" s="19" t="s">
        <v>233</v>
      </c>
      <c r="C16" s="37" t="s">
        <v>53</v>
      </c>
      <c r="D16" s="45" t="s">
        <v>66</v>
      </c>
      <c r="E16" s="37" t="s">
        <v>60</v>
      </c>
      <c r="F16" s="17"/>
      <c r="G16" s="37" t="s">
        <v>67</v>
      </c>
      <c r="H16" s="37">
        <v>2011</v>
      </c>
      <c r="I16" s="37" t="s">
        <v>281</v>
      </c>
      <c r="J16" s="36" t="s">
        <v>68</v>
      </c>
      <c r="K16" s="43" t="s">
        <v>243</v>
      </c>
      <c r="L16" s="43" t="s">
        <v>243</v>
      </c>
      <c r="M16" s="17">
        <v>1500</v>
      </c>
      <c r="N16" s="43" t="s">
        <v>243</v>
      </c>
      <c r="O16" s="43" t="s">
        <v>243</v>
      </c>
      <c r="P16" s="40" t="s">
        <v>243</v>
      </c>
      <c r="Q16" s="40" t="s">
        <v>275</v>
      </c>
      <c r="R16" s="46">
        <v>11200</v>
      </c>
      <c r="S16" s="19" t="s">
        <v>65</v>
      </c>
    </row>
    <row r="17" spans="1:19" s="20" customFormat="1" ht="33" customHeight="1">
      <c r="A17" s="17">
        <v>14</v>
      </c>
      <c r="B17" s="19" t="s">
        <v>233</v>
      </c>
      <c r="C17" s="37" t="s">
        <v>53</v>
      </c>
      <c r="D17" s="45" t="s">
        <v>66</v>
      </c>
      <c r="E17" s="37" t="s">
        <v>69</v>
      </c>
      <c r="F17" s="37" t="s">
        <v>70</v>
      </c>
      <c r="G17" s="37" t="s">
        <v>71</v>
      </c>
      <c r="H17" s="37">
        <v>2011</v>
      </c>
      <c r="I17" s="37" t="s">
        <v>282</v>
      </c>
      <c r="J17" s="36" t="s">
        <v>72</v>
      </c>
      <c r="K17" s="43" t="s">
        <v>243</v>
      </c>
      <c r="L17" s="43" t="s">
        <v>243</v>
      </c>
      <c r="M17" s="17">
        <v>740</v>
      </c>
      <c r="N17" s="43" t="s">
        <v>243</v>
      </c>
      <c r="O17" s="43" t="s">
        <v>243</v>
      </c>
      <c r="P17" s="40" t="s">
        <v>243</v>
      </c>
      <c r="Q17" s="40" t="s">
        <v>275</v>
      </c>
      <c r="R17" s="46">
        <v>7000</v>
      </c>
      <c r="S17" s="19" t="s">
        <v>65</v>
      </c>
    </row>
    <row r="18" spans="1:19" s="20" customFormat="1" ht="24">
      <c r="A18" s="17">
        <v>15</v>
      </c>
      <c r="B18" s="36" t="s">
        <v>53</v>
      </c>
      <c r="C18" s="37" t="s">
        <v>53</v>
      </c>
      <c r="D18" s="36" t="s">
        <v>54</v>
      </c>
      <c r="E18" s="37" t="s">
        <v>55</v>
      </c>
      <c r="F18" s="37" t="s">
        <v>56</v>
      </c>
      <c r="G18" s="37" t="s">
        <v>57</v>
      </c>
      <c r="H18" s="37">
        <v>2009</v>
      </c>
      <c r="I18" s="37" t="s">
        <v>283</v>
      </c>
      <c r="J18" s="36" t="s">
        <v>58</v>
      </c>
      <c r="K18" s="43" t="s">
        <v>284</v>
      </c>
      <c r="L18" s="44" t="s">
        <v>288</v>
      </c>
      <c r="M18" s="17"/>
      <c r="N18" s="17" t="s">
        <v>29</v>
      </c>
      <c r="O18" s="17">
        <v>1</v>
      </c>
      <c r="P18" s="40" t="s">
        <v>243</v>
      </c>
      <c r="Q18" s="40" t="s">
        <v>276</v>
      </c>
      <c r="R18" s="46">
        <v>50000</v>
      </c>
      <c r="S18" s="19" t="s">
        <v>65</v>
      </c>
    </row>
    <row r="19" spans="1:19" s="20" customFormat="1" ht="24">
      <c r="A19" s="17">
        <v>16</v>
      </c>
      <c r="B19" s="36" t="s">
        <v>290</v>
      </c>
      <c r="C19" s="37" t="s">
        <v>290</v>
      </c>
      <c r="D19" s="36" t="s">
        <v>36</v>
      </c>
      <c r="E19" s="37" t="s">
        <v>291</v>
      </c>
      <c r="F19" s="37" t="s">
        <v>292</v>
      </c>
      <c r="G19" s="37" t="s">
        <v>293</v>
      </c>
      <c r="H19" s="37">
        <v>2004</v>
      </c>
      <c r="I19" s="20" t="s">
        <v>295</v>
      </c>
      <c r="J19" s="37" t="s">
        <v>294</v>
      </c>
      <c r="K19" s="43" t="s">
        <v>302</v>
      </c>
      <c r="L19" s="44" t="s">
        <v>304</v>
      </c>
      <c r="M19" s="17">
        <v>500</v>
      </c>
      <c r="N19" s="17" t="s">
        <v>39</v>
      </c>
      <c r="O19" s="17">
        <v>5</v>
      </c>
      <c r="P19" s="40" t="s">
        <v>296</v>
      </c>
      <c r="Q19" s="40" t="s">
        <v>297</v>
      </c>
      <c r="R19" s="46">
        <v>9050</v>
      </c>
      <c r="S19" s="19" t="s">
        <v>65</v>
      </c>
    </row>
    <row r="20" spans="1:19" s="20" customFormat="1" ht="24">
      <c r="A20" s="17">
        <v>17</v>
      </c>
      <c r="B20" s="19" t="s">
        <v>150</v>
      </c>
      <c r="C20" s="17" t="s">
        <v>150</v>
      </c>
      <c r="D20" s="19" t="s">
        <v>36</v>
      </c>
      <c r="E20" s="17" t="s">
        <v>41</v>
      </c>
      <c r="F20" s="17" t="s">
        <v>42</v>
      </c>
      <c r="G20" s="17" t="s">
        <v>43</v>
      </c>
      <c r="H20" s="17">
        <v>2003</v>
      </c>
      <c r="I20" s="17" t="s">
        <v>285</v>
      </c>
      <c r="J20" s="19" t="s">
        <v>44</v>
      </c>
      <c r="K20" s="43" t="s">
        <v>155</v>
      </c>
      <c r="L20" s="43" t="s">
        <v>289</v>
      </c>
      <c r="M20" s="18"/>
      <c r="N20" s="17" t="s">
        <v>39</v>
      </c>
      <c r="O20" s="17">
        <v>5</v>
      </c>
      <c r="P20" s="40" t="s">
        <v>243</v>
      </c>
      <c r="Q20" s="40" t="s">
        <v>277</v>
      </c>
      <c r="R20" s="46">
        <v>9500</v>
      </c>
      <c r="S20" s="19" t="s">
        <v>65</v>
      </c>
    </row>
    <row r="21" spans="1:19" s="20" customFormat="1" ht="24">
      <c r="A21" s="17">
        <v>18</v>
      </c>
      <c r="B21" s="36" t="s">
        <v>290</v>
      </c>
      <c r="C21" s="37" t="s">
        <v>290</v>
      </c>
      <c r="D21" s="19" t="s">
        <v>37</v>
      </c>
      <c r="E21" s="17" t="s">
        <v>298</v>
      </c>
      <c r="F21" s="17" t="s">
        <v>299</v>
      </c>
      <c r="G21" s="17" t="s">
        <v>300</v>
      </c>
      <c r="H21" s="17">
        <v>2001</v>
      </c>
      <c r="I21" s="17" t="s">
        <v>301</v>
      </c>
      <c r="J21" s="19"/>
      <c r="K21" s="43" t="s">
        <v>303</v>
      </c>
      <c r="L21" s="43" t="s">
        <v>304</v>
      </c>
      <c r="M21" s="18">
        <v>785</v>
      </c>
      <c r="N21" s="17" t="s">
        <v>29</v>
      </c>
      <c r="O21" s="17">
        <v>3</v>
      </c>
      <c r="P21" s="40" t="s">
        <v>305</v>
      </c>
      <c r="Q21" s="40" t="s">
        <v>306</v>
      </c>
      <c r="R21" s="46">
        <v>15000</v>
      </c>
      <c r="S21" s="19" t="s">
        <v>65</v>
      </c>
    </row>
    <row r="22" spans="1:19" s="20" customFormat="1" ht="36">
      <c r="A22" s="17">
        <v>19</v>
      </c>
      <c r="B22" s="36" t="s">
        <v>53</v>
      </c>
      <c r="C22" s="37" t="s">
        <v>53</v>
      </c>
      <c r="D22" s="36" t="s">
        <v>37</v>
      </c>
      <c r="E22" s="37" t="s">
        <v>83</v>
      </c>
      <c r="F22" s="36" t="s">
        <v>235</v>
      </c>
      <c r="G22" s="37" t="s">
        <v>84</v>
      </c>
      <c r="H22" s="37">
        <v>2009</v>
      </c>
      <c r="I22" s="37" t="s">
        <v>237</v>
      </c>
      <c r="J22" s="36" t="s">
        <v>87</v>
      </c>
      <c r="K22" s="43" t="s">
        <v>85</v>
      </c>
      <c r="L22" s="44" t="s">
        <v>86</v>
      </c>
      <c r="M22" s="17">
        <v>1240</v>
      </c>
      <c r="N22" s="17" t="s">
        <v>29</v>
      </c>
      <c r="O22" s="17">
        <v>6</v>
      </c>
      <c r="P22" s="17"/>
      <c r="Q22" s="41" t="s">
        <v>266</v>
      </c>
      <c r="R22" s="47">
        <v>50000</v>
      </c>
      <c r="S22" s="19" t="s">
        <v>82</v>
      </c>
    </row>
    <row r="23" spans="1:19" s="20" customFormat="1" ht="24">
      <c r="A23" s="17">
        <v>20</v>
      </c>
      <c r="B23" s="19" t="s">
        <v>53</v>
      </c>
      <c r="C23" s="37" t="s">
        <v>53</v>
      </c>
      <c r="D23" s="19" t="s">
        <v>88</v>
      </c>
      <c r="E23" s="17" t="s">
        <v>91</v>
      </c>
      <c r="F23" s="17" t="s">
        <v>92</v>
      </c>
      <c r="G23" s="37" t="s">
        <v>89</v>
      </c>
      <c r="H23" s="17">
        <v>2008</v>
      </c>
      <c r="I23" s="17" t="s">
        <v>287</v>
      </c>
      <c r="J23" s="19" t="s">
        <v>286</v>
      </c>
      <c r="K23" s="43" t="s">
        <v>243</v>
      </c>
      <c r="L23" s="43" t="s">
        <v>243</v>
      </c>
      <c r="M23" s="17">
        <v>390</v>
      </c>
      <c r="N23" s="17" t="s">
        <v>243</v>
      </c>
      <c r="O23" s="43" t="s">
        <v>243</v>
      </c>
      <c r="P23" s="40" t="s">
        <v>243</v>
      </c>
      <c r="Q23" s="41" t="s">
        <v>267</v>
      </c>
      <c r="R23" s="47" t="s">
        <v>309</v>
      </c>
      <c r="S23" s="19" t="s">
        <v>245</v>
      </c>
    </row>
    <row r="34" ht="12.75">
      <c r="N34" t="s">
        <v>51</v>
      </c>
    </row>
  </sheetData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Rożek Brokers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Rożek</dc:creator>
  <cp:keywords/>
  <dc:description/>
  <cp:lastModifiedBy>RBG</cp:lastModifiedBy>
  <cp:lastPrinted>2013-02-18T13:52:01Z</cp:lastPrinted>
  <dcterms:created xsi:type="dcterms:W3CDTF">2008-02-26T08:53:12Z</dcterms:created>
  <dcterms:modified xsi:type="dcterms:W3CDTF">2013-02-18T13:59:08Z</dcterms:modified>
  <cp:category/>
  <cp:version/>
  <cp:contentType/>
  <cp:contentStatus/>
</cp:coreProperties>
</file>